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0a3ab141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zet" sheetId="1" r:id="R4b4ead0f52ef4065"/>
    <x:sheet xmlns:r="http://schemas.openxmlformats.org/officeDocument/2006/relationships" name="Kira Takibi" sheetId="2" r:id="R3eb08c03ff2a4334"/>
    <x:sheet xmlns:r="http://schemas.openxmlformats.org/officeDocument/2006/relationships" name="Giderler" sheetId="3" r:id="R4edaa0dc24f744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&quot; TL&quot;;[Red]-#,##0.00&quot; TL&quot;;0.00&quot; TL&quot;"/>
    <x:numFmt numFmtId="202" formatCode="mm/yyyy"/>
  </x:numFmts>
  <x:fonts count="8">
    <x:font>
      <x:sz val="11"/>
      <x:name val="Carlito"/>
    </x:font>
    <x:font>
      <x:sz val="11"/>
      <x:color rgb="FF262622"/>
      <x:name val="Arial"/>
    </x:font>
    <x:font>
      <x:b/>
      <x:sz val="17"/>
      <x:color rgb="FF262622"/>
      <x:name val="Arial"/>
    </x:font>
    <x:font>
      <x:sz val="10"/>
      <x:color rgb="FF696961"/>
      <x:name val="Arial"/>
    </x:font>
    <x:font>
      <x:sz val="10"/>
      <x:color rgb="FFC8102E"/>
      <x:name val="Arial"/>
    </x:font>
    <x:font>
      <x:b/>
      <x:sz val="16"/>
      <x:color rgb="FF262622"/>
      <x:name val="Arial"/>
    </x:font>
    <x:font>
      <x:b/>
      <x:sz val="11"/>
      <x:color rgb="FFFFFFFF"/>
      <x:name val="Arial"/>
    </x:font>
    <x:font>
      <x:b/>
      <x:sz val="11"/>
      <x:color rgb="FF26262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AFAF7"/>
      </x:patternFill>
    </x:fill>
    <x:fill>
      <x:patternFill patternType="solid">
        <x:fgColor rgb="FFFFF5DF"/>
      </x:patternFill>
    </x:fill>
    <x:fill>
      <x:patternFill patternType="solid">
        <x:fgColor rgb="FFF0F0EB"/>
      </x:patternFill>
    </x:fill>
    <x:fill>
      <x:patternFill patternType="solid">
        <x:fgColor rgb="FF262622"/>
      </x:patternFill>
    </x:fill>
    <x:fill>
      <x:patternFill patternType="solid">
        <x:fgColor rgb="FFFFFFF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EDED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262622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2" xfId="0" applyNumberFormat="1" applyFont="1" applyFill="1" applyBorder="1" applyAlignment="1">
      <x:alignment horizontal="center" vertical="center"/>
    </x:xf>
    <x:xf numFmtId="0" fontId="6" fillId="5" borderId="3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7" fillId="2" borderId="5" xfId="0" applyNumberFormat="1" applyFont="1" applyFill="1" applyBorder="1" applyAlignment="1">
      <x:alignment vertical="center"/>
    </x:xf>
    <x:xf numFmtId="201" fontId="7" fillId="2" borderId="5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color rgb="FF267145"/>
      </x:font>
      <x:fill>
        <x:patternFill patternType="solid">
          <x:bgColor rgb="FFE7F2E9"/>
        </x:patternFill>
      </x:fill>
    </x:dxf>
    <x:dxf>
      <x:font>
        <x:color rgb="FFC8102E"/>
      </x:font>
      <x:fill>
        <x:patternFill patternType="solid">
          <x:bgColor rgb="FFFBECEF"/>
        </x:patternFill>
      </x:fill>
    </x:dxf>
    <x:dxf>
      <x:font>
        <x:color rgb="FFC8102E"/>
      </x:font>
      <x:fill>
        <x:patternFill patternType="solid">
          <x:bgColor rgb="FFFBECEF"/>
        </x:patternFill>
      </x:fill>
    </x:dxf>
    <x:dxf>
      <x:font>
        <x:color rgb="FF885400"/>
      </x:font>
      <x:fill>
        <x:patternFill patternType="solid">
          <x:bgColor rgb="FFFFF0D9"/>
        </x:patternFill>
      </x:fill>
    </x:dxf>
    <x:dxf>
      <x:font>
        <x:color rgb="FF885400"/>
      </x:font>
      <x:fill>
        <x:patternFill patternType="solid">
          <x:bgColor rgb="FFFFF0D9"/>
        </x:patternFill>
      </x:fill>
    </x:dxf>
    <x:dxf>
      <x:font>
        <x:color rgb="FFC8102E"/>
      </x:font>
      <x:fill>
        <x:patternFill patternType="solid">
          <x:bgColor rgb="FFFBEC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d208fd24943ab" /><Relationship Type="http://schemas.openxmlformats.org/officeDocument/2006/relationships/theme" Target="/xl/theme/theme1.xml" Id="R77d7d5f655704d32" /><Relationship Type="http://schemas.openxmlformats.org/officeDocument/2006/relationships/sharedStrings" Target="/xl/sharedStrings.xml" Id="R77d54acdb1ef48c5" /><Relationship Type="http://schemas.openxmlformats.org/officeDocument/2006/relationships/worksheet" Target="/xl/worksheets/sheet1.xml" Id="R4b4ead0f52ef4065" /><Relationship Type="http://schemas.openxmlformats.org/officeDocument/2006/relationships/worksheet" Target="/xl/worksheets/sheet2.xml" Id="R3eb08c03ff2a4334" /><Relationship Type="http://schemas.openxmlformats.org/officeDocument/2006/relationships/worksheet" Target="/xl/worksheets/sheet3.xml" Id="R4edaa0dc24f744ec" /></Relationships>
</file>

<file path=xl/tables/table1.xml><?xml version="1.0" encoding="utf-8"?>
<x:table xmlns:x="http://schemas.openxmlformats.org/spreadsheetml/2006/main" id="1" name="KiraKayitlari" displayName="KiraKayitlari" ref="B8:K608" headerRowCount="1" totalsRowCount="0" totalsRowShown="0">
  <x:autoFilter ref="B8:K608"/>
  <x:tableColumns count="10">
    <x:tableColumn id="1" name="Dönem"/>
    <x:tableColumn id="2" name="Mülk"/>
    <x:tableColumn id="3" name="Kiracı"/>
    <x:tableColumn id="4" name="Son ödeme tarihi"/>
    <x:tableColumn id="5" name="Kira (TL)"/>
    <x:tableColumn id="6" name="Ödenen (TL)"/>
    <x:tableColumn id="7" name="Kalan (TL)"/>
    <x:tableColumn id="8" name="Fazla ödeme (TL)"/>
    <x:tableColumn id="9" name="Durum"/>
    <x:tableColumn id="10" name="No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iderKayitlari" displayName="GiderKayitlari" ref="B8:G608" headerRowCount="1" totalsRowCount="0" totalsRowShown="0">
  <x:autoFilter ref="B8:G608"/>
  <x:tableColumns count="6">
    <x:tableColumn id="1" name="Tarih"/>
    <x:tableColumn id="2" name="Mülk"/>
    <x:tableColumn id="3" name="Kategori"/>
    <x:tableColumn id="4" name="Tutar (TL)"/>
    <x:tableColumn id="5" name="Not"/>
    <x:tableColumn id="6" name="Kayıt durumu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0a014ed0e2045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def17b3f7224970" /></Relationships>
</file>

<file path=xl/worksheets/sheet1.xml><?xml version="1.0" encoding="utf-8"?>
<x:worksheet xmlns:x="http://schemas.openxmlformats.org/spreadsheetml/2006/main">
  <x:sheetPr>
    <x:tabColor rgb="FFFF8D28"/>
  </x:sheetPr>
  <x:sheetViews>
    <x:sheetView showGridLines="0" workbookViewId="0"/>
  </x:sheetViews>
  <x:sheetFormatPr defaultRowHeight="15"/>
  <x:cols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1" max="1" width="3" hidden="0" customWidth="1"/>
  </x:cols>
  <x:sheetData>
    <x:row r="2" ht="35" customHeight="1">
      <x:c r="B2" s="4" t="str">
        <x:v>KiraSahibi</x:v>
      </x:c>
      <x:c r="C2" s="3"/>
      <x:c r="D2" s="3"/>
      <x:c r="E2" s="3"/>
      <x:c r="F2" s="3"/>
      <x:c r="G2" s="3"/>
      <x:c r="H2" s="3"/>
    </x:row>
    <x:row r="3" ht="24" customHeight="1">
      <x:c r="B3" s="5" t="str">
        <x:v>Kurgusal örnek kayıtlar içerir. İlk kullanımda örnekleri kendi kayıtlarınızla değiştirin.</x:v>
      </x:c>
      <x:c r="C3" s="5"/>
      <x:c r="D3" s="5"/>
      <x:c r="E3" s="5"/>
      <x:c r="F3" s="5"/>
      <x:c r="G3" s="5"/>
      <x:c r="H3" s="5"/>
    </x:row>
    <x:row r="4" ht="25" customHeight="1">
      <x:c r="B4" s="3" t="str">
        <x:v>Yıl</x:v>
      </x:c>
      <x:c r="C4" s="8" t="n">
        <x:v>2026</x:v>
      </x:c>
      <x:c r="D4" s="3"/>
      <x:c r="E4" s="3"/>
      <x:c r="F4" s="3" t="str">
        <x:v>Değerlendirme tarihi</x:v>
      </x:c>
      <x:c r="G4" s="3"/>
      <x:c r="H4" s="9" t="n">
        <x:f>TODAY()</x:f>
        <x:v>46327</x:v>
      </x:c>
    </x:row>
    <x:row r="5" ht="25" customHeight="1">
      <x:c r="B5" s="10" t="str">
        <x:f>IF(COUNTIFS('Kira Takibi'!$J$9:$J$608,"Eksik / hatalı")+COUNTIFS('Giderler'!$G$9:$G$608,"Eksik / hatalı")=0,"",(COUNTIFS('Kira Takibi'!$J$9:$J$608,"Eksik / hatalı")+COUNTIFS('Giderler'!$G$9:$G$608,"Eksik / hatalı"))&amp;" satırda eksik / hatalı bilgi var. Kayıtları kontrol edin.")</x:f>
      </x:c>
      <x:c r="C5" s="10"/>
      <x:c r="D5" s="10"/>
      <x:c r="E5" s="10"/>
      <x:c r="F5" s="10"/>
      <x:c r="G5" s="10"/>
      <x:c r="H5" s="10"/>
    </x:row>
    <x:row r="6" ht="25" customHeight="1">
      <x:c r="B6" s="6"/>
      <x:c r="C6" s="6"/>
      <x:c r="D6" s="6"/>
      <x:c r="E6" s="6"/>
      <x:c r="F6" s="6"/>
      <x:c r="G6" s="6"/>
      <x:c r="H6" s="6"/>
    </x:row>
    <x:row r="7" ht="25" customHeight="1">
      <x:c r="B7" s="5" t="str">
        <x:v>Yıllık kira</x:v>
      </x:c>
      <x:c r="C7" s="5"/>
      <x:c r="D7" s="5" t="str">
        <x:v>Ödenen</x:v>
      </x:c>
      <x:c r="E7" s="5"/>
      <x:c r="F7" s="5" t="str">
        <x:v>Kalan kira</x:v>
      </x:c>
      <x:c r="G7" s="5"/>
      <x:c r="H7" s="5" t="str">
        <x:v>Ödenen − gider</x:v>
      </x:c>
    </x:row>
    <x:row r="8" ht="25" customHeight="1">
      <x:c r="B8" s="12" t="n">
        <x:f>C25</x:f>
        <x:v>130000</x:v>
      </x:c>
      <x:c r="C8" s="3"/>
      <x:c r="D8" s="12" t="n">
        <x:f>D25</x:f>
        <x:v>72500</x:v>
      </x:c>
      <x:c r="E8" s="3"/>
      <x:c r="F8" s="12" t="n">
        <x:f>E25</x:f>
        <x:v>58000</x:v>
      </x:c>
      <x:c r="G8" s="3"/>
      <x:c r="H8" s="12" t="n">
        <x:f>H25</x:f>
        <x:v>68550</x:v>
      </x:c>
    </x:row>
    <x:row r="9" ht="25" customHeight="1">
      <x:c r="B9" s="3"/>
      <x:c r="C9" s="3"/>
      <x:c r="D9" s="3"/>
      <x:c r="E9" s="3"/>
      <x:c r="F9" s="3"/>
      <x:c r="G9" s="3"/>
      <x:c r="H9" s="3"/>
    </x:row>
    <x:row r="10" ht="25" customHeight="1">
      <x:c r="B10" s="3"/>
      <x:c r="C10" s="3"/>
      <x:c r="D10" s="3"/>
      <x:c r="E10" s="3"/>
      <x:c r="F10" s="3"/>
      <x:c r="G10" s="3"/>
      <x:c r="H10" s="3"/>
    </x:row>
    <x:row r="11" ht="40" customHeight="1">
      <x:c r="B11" s="27" t="str">
        <x:v>Ay</x:v>
      </x:c>
      <x:c r="C11" s="28" t="str">
        <x:v>Kira (TL)</x:v>
      </x:c>
      <x:c r="D11" s="28" t="str">
        <x:v>Ödenen (TL)</x:v>
      </x:c>
      <x:c r="E11" s="28" t="str">
        <x:v>Kalan (TL)</x:v>
      </x:c>
      <x:c r="F11" s="28" t="str">
        <x:v>Fazla ödeme (TL)</x:v>
      </x:c>
      <x:c r="G11" s="28" t="str">
        <x:v>Gider (TL)</x:v>
      </x:c>
      <x:c r="H11" s="29" t="str">
        <x:v>Ödenen − gider (TL)</x:v>
      </x:c>
    </x:row>
    <x:row r="12" ht="29" customHeight="1">
      <x:c r="B12" s="21" t="n">
        <x:f>DATE($C$4,1,1)</x:f>
        <x:v>46023</x:v>
      </x:c>
      <x:c r="C12" s="22" t="n">
        <x:f>SUMIFS('Kira Takibi'!$F$9:$F$608,'Kira Takibi'!$B$9:$B$608,"&gt;="&amp;$B12,'Kira Takibi'!$B$9:$B$608,"&lt;"&amp;EDATE($B12,1))</x:f>
        <x:v>0</x:v>
      </x:c>
      <x:c r="D12" s="22" t="n">
        <x:f>SUMIFS('Kira Takibi'!$G$9:$G$608,'Kira Takibi'!$B$9:$B$608,"&gt;="&amp;$B12,'Kira Takibi'!$B$9:$B$608,"&lt;"&amp;EDATE($B12,1))</x:f>
        <x:v>0</x:v>
      </x:c>
      <x:c r="E12" s="22" t="n">
        <x:f>SUMIFS('Kira Takibi'!$H$9:$H$608,'Kira Takibi'!$B$9:$B$608,"&gt;="&amp;$B12,'Kira Takibi'!$B$9:$B$608,"&lt;"&amp;EDATE($B12,1))</x:f>
        <x:v>0</x:v>
      </x:c>
      <x:c r="F12" s="22" t="n">
        <x:f>SUMIFS('Kira Takibi'!$I$9:$I$608,'Kira Takibi'!$B$9:$B$608,"&gt;="&amp;$B12,'Kira Takibi'!$B$9:$B$608,"&lt;"&amp;EDATE($B12,1))</x:f>
        <x:v>0</x:v>
      </x:c>
      <x:c r="G12" s="22" t="n">
        <x:f>SUMIFS('Giderler'!$E$9:$E$608,'Giderler'!$B$9:$B$608,"&gt;="&amp;$B12,'Giderler'!$B$9:$B$608,"&lt;"&amp;EDATE($B12,1))</x:f>
        <x:v>0</x:v>
      </x:c>
      <x:c r="H12" s="22" t="n">
        <x:f>D12-G12</x:f>
        <x:v>0</x:v>
      </x:c>
    </x:row>
    <x:row r="13" ht="29" customHeight="1">
      <x:c r="B13" s="19" t="n">
        <x:f>DATE($C$4,2,1)</x:f>
        <x:v>46054</x:v>
      </x:c>
      <x:c r="C13" s="20" t="n">
        <x:f>SUMIFS('Kira Takibi'!$F$9:$F$608,'Kira Takibi'!$B$9:$B$608,"&gt;="&amp;$B13,'Kira Takibi'!$B$9:$B$608,"&lt;"&amp;EDATE($B13,1))</x:f>
        <x:v>0</x:v>
      </x:c>
      <x:c r="D13" s="20" t="n">
        <x:f>SUMIFS('Kira Takibi'!$G$9:$G$608,'Kira Takibi'!$B$9:$B$608,"&gt;="&amp;$B13,'Kira Takibi'!$B$9:$B$608,"&lt;"&amp;EDATE($B13,1))</x:f>
        <x:v>0</x:v>
      </x:c>
      <x:c r="E13" s="20" t="n">
        <x:f>SUMIFS('Kira Takibi'!$H$9:$H$608,'Kira Takibi'!$B$9:$B$608,"&gt;="&amp;$B13,'Kira Takibi'!$B$9:$B$608,"&lt;"&amp;EDATE($B13,1))</x:f>
        <x:v>0</x:v>
      </x:c>
      <x:c r="F13" s="20" t="n">
        <x:f>SUMIFS('Kira Takibi'!$I$9:$I$608,'Kira Takibi'!$B$9:$B$608,"&gt;="&amp;$B13,'Kira Takibi'!$B$9:$B$608,"&lt;"&amp;EDATE($B13,1))</x:f>
        <x:v>0</x:v>
      </x:c>
      <x:c r="G13" s="20" t="n">
        <x:f>SUMIFS('Giderler'!$E$9:$E$608,'Giderler'!$B$9:$B$608,"&gt;="&amp;$B13,'Giderler'!$B$9:$B$608,"&lt;"&amp;EDATE($B13,1))</x:f>
        <x:v>0</x:v>
      </x:c>
      <x:c r="H13" s="20" t="n">
        <x:f>D13-G13</x:f>
        <x:v>0</x:v>
      </x:c>
    </x:row>
    <x:row r="14" ht="29" customHeight="1">
      <x:c r="B14" s="21" t="n">
        <x:f>DATE($C$4,3,1)</x:f>
        <x:v>46082</x:v>
      </x:c>
      <x:c r="C14" s="22" t="n">
        <x:f>SUMIFS('Kira Takibi'!$F$9:$F$608,'Kira Takibi'!$B$9:$B$608,"&gt;="&amp;$B14,'Kira Takibi'!$B$9:$B$608,"&lt;"&amp;EDATE($B14,1))</x:f>
        <x:v>0</x:v>
      </x:c>
      <x:c r="D14" s="22" t="n">
        <x:f>SUMIFS('Kira Takibi'!$G$9:$G$608,'Kira Takibi'!$B$9:$B$608,"&gt;="&amp;$B14,'Kira Takibi'!$B$9:$B$608,"&lt;"&amp;EDATE($B14,1))</x:f>
        <x:v>0</x:v>
      </x:c>
      <x:c r="E14" s="22" t="n">
        <x:f>SUMIFS('Kira Takibi'!$H$9:$H$608,'Kira Takibi'!$B$9:$B$608,"&gt;="&amp;$B14,'Kira Takibi'!$B$9:$B$608,"&lt;"&amp;EDATE($B14,1))</x:f>
        <x:v>0</x:v>
      </x:c>
      <x:c r="F14" s="22" t="n">
        <x:f>SUMIFS('Kira Takibi'!$I$9:$I$608,'Kira Takibi'!$B$9:$B$608,"&gt;="&amp;$B14,'Kira Takibi'!$B$9:$B$608,"&lt;"&amp;EDATE($B14,1))</x:f>
        <x:v>0</x:v>
      </x:c>
      <x:c r="G14" s="22" t="n">
        <x:f>SUMIFS('Giderler'!$E$9:$E$608,'Giderler'!$B$9:$B$608,"&gt;="&amp;$B14,'Giderler'!$B$9:$B$608,"&lt;"&amp;EDATE($B14,1))</x:f>
        <x:v>0</x:v>
      </x:c>
      <x:c r="H14" s="22" t="n">
        <x:f>D14-G14</x:f>
        <x:v>0</x:v>
      </x:c>
    </x:row>
    <x:row r="15" ht="29" customHeight="1">
      <x:c r="B15" s="19" t="n">
        <x:f>DATE($C$4,4,1)</x:f>
        <x:v>46113</x:v>
      </x:c>
      <x:c r="C15" s="20" t="n">
        <x:f>SUMIFS('Kira Takibi'!$F$9:$F$608,'Kira Takibi'!$B$9:$B$608,"&gt;="&amp;$B15,'Kira Takibi'!$B$9:$B$608,"&lt;"&amp;EDATE($B15,1))</x:f>
        <x:v>0</x:v>
      </x:c>
      <x:c r="D15" s="20" t="n">
        <x:f>SUMIFS('Kira Takibi'!$G$9:$G$608,'Kira Takibi'!$B$9:$B$608,"&gt;="&amp;$B15,'Kira Takibi'!$B$9:$B$608,"&lt;"&amp;EDATE($B15,1))</x:f>
        <x:v>0</x:v>
      </x:c>
      <x:c r="E15" s="20" t="n">
        <x:f>SUMIFS('Kira Takibi'!$H$9:$H$608,'Kira Takibi'!$B$9:$B$608,"&gt;="&amp;$B15,'Kira Takibi'!$B$9:$B$608,"&lt;"&amp;EDATE($B15,1))</x:f>
        <x:v>0</x:v>
      </x:c>
      <x:c r="F15" s="20" t="n">
        <x:f>SUMIFS('Kira Takibi'!$I$9:$I$608,'Kira Takibi'!$B$9:$B$608,"&gt;="&amp;$B15,'Kira Takibi'!$B$9:$B$608,"&lt;"&amp;EDATE($B15,1))</x:f>
        <x:v>0</x:v>
      </x:c>
      <x:c r="G15" s="20" t="n">
        <x:f>SUMIFS('Giderler'!$E$9:$E$608,'Giderler'!$B$9:$B$608,"&gt;="&amp;$B15,'Giderler'!$B$9:$B$608,"&lt;"&amp;EDATE($B15,1))</x:f>
        <x:v>0</x:v>
      </x:c>
      <x:c r="H15" s="20" t="n">
        <x:f>D15-G15</x:f>
        <x:v>0</x:v>
      </x:c>
    </x:row>
    <x:row r="16" ht="29" customHeight="1">
      <x:c r="B16" s="21" t="n">
        <x:f>DATE($C$4,5,1)</x:f>
        <x:v>46143</x:v>
      </x:c>
      <x:c r="C16" s="22" t="n">
        <x:f>SUMIFS('Kira Takibi'!$F$9:$F$608,'Kira Takibi'!$B$9:$B$608,"&gt;="&amp;$B16,'Kira Takibi'!$B$9:$B$608,"&lt;"&amp;EDATE($B16,1))</x:f>
        <x:v>0</x:v>
      </x:c>
      <x:c r="D16" s="22" t="n">
        <x:f>SUMIFS('Kira Takibi'!$G$9:$G$608,'Kira Takibi'!$B$9:$B$608,"&gt;="&amp;$B16,'Kira Takibi'!$B$9:$B$608,"&lt;"&amp;EDATE($B16,1))</x:f>
        <x:v>0</x:v>
      </x:c>
      <x:c r="E16" s="22" t="n">
        <x:f>SUMIFS('Kira Takibi'!$H$9:$H$608,'Kira Takibi'!$B$9:$B$608,"&gt;="&amp;$B16,'Kira Takibi'!$B$9:$B$608,"&lt;"&amp;EDATE($B16,1))</x:f>
        <x:v>0</x:v>
      </x:c>
      <x:c r="F16" s="22" t="n">
        <x:f>SUMIFS('Kira Takibi'!$I$9:$I$608,'Kira Takibi'!$B$9:$B$608,"&gt;="&amp;$B16,'Kira Takibi'!$B$9:$B$608,"&lt;"&amp;EDATE($B16,1))</x:f>
        <x:v>0</x:v>
      </x:c>
      <x:c r="G16" s="22" t="n">
        <x:f>SUMIFS('Giderler'!$E$9:$E$608,'Giderler'!$B$9:$B$608,"&gt;="&amp;$B16,'Giderler'!$B$9:$B$608,"&lt;"&amp;EDATE($B16,1))</x:f>
        <x:v>0</x:v>
      </x:c>
      <x:c r="H16" s="22" t="n">
        <x:f>D16-G16</x:f>
        <x:v>0</x:v>
      </x:c>
    </x:row>
    <x:row r="17" ht="29" customHeight="1">
      <x:c r="B17" s="19" t="n">
        <x:f>DATE($C$4,6,1)</x:f>
        <x:v>46174</x:v>
      </x:c>
      <x:c r="C17" s="20" t="n">
        <x:f>SUMIFS('Kira Takibi'!$F$9:$F$608,'Kira Takibi'!$B$9:$B$608,"&gt;="&amp;$B17,'Kira Takibi'!$B$9:$B$608,"&lt;"&amp;EDATE($B17,1))</x:f>
        <x:v>0</x:v>
      </x:c>
      <x:c r="D17" s="20" t="n">
        <x:f>SUMIFS('Kira Takibi'!$G$9:$G$608,'Kira Takibi'!$B$9:$B$608,"&gt;="&amp;$B17,'Kira Takibi'!$B$9:$B$608,"&lt;"&amp;EDATE($B17,1))</x:f>
        <x:v>0</x:v>
      </x:c>
      <x:c r="E17" s="20" t="n">
        <x:f>SUMIFS('Kira Takibi'!$H$9:$H$608,'Kira Takibi'!$B$9:$B$608,"&gt;="&amp;$B17,'Kira Takibi'!$B$9:$B$608,"&lt;"&amp;EDATE($B17,1))</x:f>
        <x:v>0</x:v>
      </x:c>
      <x:c r="F17" s="20" t="n">
        <x:f>SUMIFS('Kira Takibi'!$I$9:$I$608,'Kira Takibi'!$B$9:$B$608,"&gt;="&amp;$B17,'Kira Takibi'!$B$9:$B$608,"&lt;"&amp;EDATE($B17,1))</x:f>
        <x:v>0</x:v>
      </x:c>
      <x:c r="G17" s="20" t="n">
        <x:f>SUMIFS('Giderler'!$E$9:$E$608,'Giderler'!$B$9:$B$608,"&gt;="&amp;$B17,'Giderler'!$B$9:$B$608,"&lt;"&amp;EDATE($B17,1))</x:f>
        <x:v>0</x:v>
      </x:c>
      <x:c r="H17" s="20" t="n">
        <x:f>D17-G17</x:f>
        <x:v>0</x:v>
      </x:c>
    </x:row>
    <x:row r="18" ht="29" customHeight="1">
      <x:c r="B18" s="21" t="n">
        <x:f>DATE($C$4,7,1)</x:f>
        <x:v>46204</x:v>
      </x:c>
      <x:c r="C18" s="22" t="n">
        <x:f>SUMIFS('Kira Takibi'!$F$9:$F$608,'Kira Takibi'!$B$9:$B$608,"&gt;="&amp;$B18,'Kira Takibi'!$B$9:$B$608,"&lt;"&amp;EDATE($B18,1))</x:f>
        <x:v>0</x:v>
      </x:c>
      <x:c r="D18" s="22" t="n">
        <x:f>SUMIFS('Kira Takibi'!$G$9:$G$608,'Kira Takibi'!$B$9:$B$608,"&gt;="&amp;$B18,'Kira Takibi'!$B$9:$B$608,"&lt;"&amp;EDATE($B18,1))</x:f>
        <x:v>0</x:v>
      </x:c>
      <x:c r="E18" s="22" t="n">
        <x:f>SUMIFS('Kira Takibi'!$H$9:$H$608,'Kira Takibi'!$B$9:$B$608,"&gt;="&amp;$B18,'Kira Takibi'!$B$9:$B$608,"&lt;"&amp;EDATE($B18,1))</x:f>
        <x:v>0</x:v>
      </x:c>
      <x:c r="F18" s="22" t="n">
        <x:f>SUMIFS('Kira Takibi'!$I$9:$I$608,'Kira Takibi'!$B$9:$B$608,"&gt;="&amp;$B18,'Kira Takibi'!$B$9:$B$608,"&lt;"&amp;EDATE($B18,1))</x:f>
        <x:v>0</x:v>
      </x:c>
      <x:c r="G18" s="22" t="n">
        <x:f>SUMIFS('Giderler'!$E$9:$E$608,'Giderler'!$B$9:$B$608,"&gt;="&amp;$B18,'Giderler'!$B$9:$B$608,"&lt;"&amp;EDATE($B18,1))</x:f>
        <x:v>0</x:v>
      </x:c>
      <x:c r="H18" s="22" t="n">
        <x:f>D18-G18</x:f>
        <x:v>0</x:v>
      </x:c>
    </x:row>
    <x:row r="19" ht="29" customHeight="1">
      <x:c r="B19" s="19" t="n">
        <x:f>DATE($C$4,8,1)</x:f>
        <x:v>46235</x:v>
      </x:c>
      <x:c r="C19" s="20" t="n">
        <x:f>SUMIFS('Kira Takibi'!$F$9:$F$608,'Kira Takibi'!$B$9:$B$608,"&gt;="&amp;$B19,'Kira Takibi'!$B$9:$B$608,"&lt;"&amp;EDATE($B19,1))</x:f>
        <x:v>0</x:v>
      </x:c>
      <x:c r="D19" s="20" t="n">
        <x:f>SUMIFS('Kira Takibi'!$G$9:$G$608,'Kira Takibi'!$B$9:$B$608,"&gt;="&amp;$B19,'Kira Takibi'!$B$9:$B$608,"&lt;"&amp;EDATE($B19,1))</x:f>
        <x:v>0</x:v>
      </x:c>
      <x:c r="E19" s="20" t="n">
        <x:f>SUMIFS('Kira Takibi'!$H$9:$H$608,'Kira Takibi'!$B$9:$B$608,"&gt;="&amp;$B19,'Kira Takibi'!$B$9:$B$608,"&lt;"&amp;EDATE($B19,1))</x:f>
        <x:v>0</x:v>
      </x:c>
      <x:c r="F19" s="20" t="n">
        <x:f>SUMIFS('Kira Takibi'!$I$9:$I$608,'Kira Takibi'!$B$9:$B$608,"&gt;="&amp;$B19,'Kira Takibi'!$B$9:$B$608,"&lt;"&amp;EDATE($B19,1))</x:f>
        <x:v>0</x:v>
      </x:c>
      <x:c r="G19" s="20" t="n">
        <x:f>SUMIFS('Giderler'!$E$9:$E$608,'Giderler'!$B$9:$B$608,"&gt;="&amp;$B19,'Giderler'!$B$9:$B$608,"&lt;"&amp;EDATE($B19,1))</x:f>
        <x:v>0</x:v>
      </x:c>
      <x:c r="H19" s="20" t="n">
        <x:f>D19-G19</x:f>
        <x:v>0</x:v>
      </x:c>
    </x:row>
    <x:row r="20" ht="29" customHeight="1">
      <x:c r="B20" s="21" t="n">
        <x:f>DATE($C$4,9,1)</x:f>
        <x:v>46266</x:v>
      </x:c>
      <x:c r="C20" s="22" t="n">
        <x:f>SUMIFS('Kira Takibi'!$F$9:$F$608,'Kira Takibi'!$B$9:$B$608,"&gt;="&amp;$B20,'Kira Takibi'!$B$9:$B$608,"&lt;"&amp;EDATE($B20,1))</x:f>
        <x:v>0</x:v>
      </x:c>
      <x:c r="D20" s="22" t="n">
        <x:f>SUMIFS('Kira Takibi'!$G$9:$G$608,'Kira Takibi'!$B$9:$B$608,"&gt;="&amp;$B20,'Kira Takibi'!$B$9:$B$608,"&lt;"&amp;EDATE($B20,1))</x:f>
        <x:v>0</x:v>
      </x:c>
      <x:c r="E20" s="22" t="n">
        <x:f>SUMIFS('Kira Takibi'!$H$9:$H$608,'Kira Takibi'!$B$9:$B$608,"&gt;="&amp;$B20,'Kira Takibi'!$B$9:$B$608,"&lt;"&amp;EDATE($B20,1))</x:f>
        <x:v>0</x:v>
      </x:c>
      <x:c r="F20" s="22" t="n">
        <x:f>SUMIFS('Kira Takibi'!$I$9:$I$608,'Kira Takibi'!$B$9:$B$608,"&gt;="&amp;$B20,'Kira Takibi'!$B$9:$B$608,"&lt;"&amp;EDATE($B20,1))</x:f>
        <x:v>0</x:v>
      </x:c>
      <x:c r="G20" s="22" t="n">
        <x:f>SUMIFS('Giderler'!$E$9:$E$608,'Giderler'!$B$9:$B$608,"&gt;="&amp;$B20,'Giderler'!$B$9:$B$608,"&lt;"&amp;EDATE($B20,1))</x:f>
        <x:v>0</x:v>
      </x:c>
      <x:c r="H20" s="22" t="n">
        <x:f>D20-G20</x:f>
        <x:v>0</x:v>
      </x:c>
    </x:row>
    <x:row r="21" ht="29" customHeight="1">
      <x:c r="B21" s="19" t="n">
        <x:f>DATE($C$4,10,1)</x:f>
        <x:v>46296</x:v>
      </x:c>
      <x:c r="C21" s="20" t="n">
        <x:f>SUMIFS('Kira Takibi'!$F$9:$F$608,'Kira Takibi'!$B$9:$B$608,"&gt;="&amp;$B21,'Kira Takibi'!$B$9:$B$608,"&lt;"&amp;EDATE($B21,1))</x:f>
        <x:v>43000</x:v>
      </x:c>
      <x:c r="D21" s="20" t="n">
        <x:f>SUMIFS('Kira Takibi'!$G$9:$G$608,'Kira Takibi'!$B$9:$B$608,"&gt;="&amp;$B21,'Kira Takibi'!$B$9:$B$608,"&lt;"&amp;EDATE($B21,1))</x:f>
        <x:v>35000</x:v>
      </x:c>
      <x:c r="E21" s="20" t="n">
        <x:f>SUMIFS('Kira Takibi'!$H$9:$H$608,'Kira Takibi'!$B$9:$B$608,"&gt;="&amp;$B21,'Kira Takibi'!$B$9:$B$608,"&lt;"&amp;EDATE($B21,1))</x:f>
        <x:v>8000</x:v>
      </x:c>
      <x:c r="F21" s="20" t="n">
        <x:f>SUMIFS('Kira Takibi'!$I$9:$I$608,'Kira Takibi'!$B$9:$B$608,"&gt;="&amp;$B21,'Kira Takibi'!$B$9:$B$608,"&lt;"&amp;EDATE($B21,1))</x:f>
        <x:v>0</x:v>
      </x:c>
      <x:c r="G21" s="20" t="n">
        <x:f>SUMIFS('Giderler'!$E$9:$E$608,'Giderler'!$B$9:$B$608,"&gt;="&amp;$B21,'Giderler'!$B$9:$B$608,"&lt;"&amp;EDATE($B21,1))</x:f>
        <x:v>2100</x:v>
      </x:c>
      <x:c r="H21" s="20" t="n">
        <x:f>D21-G21</x:f>
        <x:v>32900</x:v>
      </x:c>
    </x:row>
    <x:row r="22" ht="29" customHeight="1">
      <x:c r="B22" s="21" t="n">
        <x:f>DATE($C$4,11,1)</x:f>
        <x:v>46327</x:v>
      </x:c>
      <x:c r="C22" s="22" t="n">
        <x:f>SUMIFS('Kira Takibi'!$F$9:$F$608,'Kira Takibi'!$B$9:$B$608,"&gt;="&amp;$B22,'Kira Takibi'!$B$9:$B$608,"&lt;"&amp;EDATE($B22,1))</x:f>
        <x:v>87000</x:v>
      </x:c>
      <x:c r="D22" s="22" t="n">
        <x:f>SUMIFS('Kira Takibi'!$G$9:$G$608,'Kira Takibi'!$B$9:$B$608,"&gt;="&amp;$B22,'Kira Takibi'!$B$9:$B$608,"&lt;"&amp;EDATE($B22,1))</x:f>
        <x:v>37500</x:v>
      </x:c>
      <x:c r="E22" s="22" t="n">
        <x:f>SUMIFS('Kira Takibi'!$H$9:$H$608,'Kira Takibi'!$B$9:$B$608,"&gt;="&amp;$B22,'Kira Takibi'!$B$9:$B$608,"&lt;"&amp;EDATE($B22,1))</x:f>
        <x:v>50000</x:v>
      </x:c>
      <x:c r="F22" s="22" t="n">
        <x:f>SUMIFS('Kira Takibi'!$I$9:$I$608,'Kira Takibi'!$B$9:$B$608,"&gt;="&amp;$B22,'Kira Takibi'!$B$9:$B$608,"&lt;"&amp;EDATE($B22,1))</x:f>
        <x:v>500</x:v>
      </x:c>
      <x:c r="G22" s="22" t="n">
        <x:f>SUMIFS('Giderler'!$E$9:$E$608,'Giderler'!$B$9:$B$608,"&gt;="&amp;$B22,'Giderler'!$B$9:$B$608,"&lt;"&amp;EDATE($B22,1))</x:f>
        <x:v>1850</x:v>
      </x:c>
      <x:c r="H22" s="22" t="n">
        <x:f>D22-G22</x:f>
        <x:v>35650</x:v>
      </x:c>
    </x:row>
    <x:row r="23" ht="29" customHeight="1">
      <x:c r="B23" s="19" t="n">
        <x:f>DATE($C$4,12,1)</x:f>
        <x:v>46357</x:v>
      </x:c>
      <x:c r="C23" s="20" t="n">
        <x:f>SUMIFS('Kira Takibi'!$F$9:$F$608,'Kira Takibi'!$B$9:$B$608,"&gt;="&amp;$B23,'Kira Takibi'!$B$9:$B$608,"&lt;"&amp;EDATE($B23,1))</x:f>
        <x:v>0</x:v>
      </x:c>
      <x:c r="D23" s="20" t="n">
        <x:f>SUMIFS('Kira Takibi'!$G$9:$G$608,'Kira Takibi'!$B$9:$B$608,"&gt;="&amp;$B23,'Kira Takibi'!$B$9:$B$608,"&lt;"&amp;EDATE($B23,1))</x:f>
        <x:v>0</x:v>
      </x:c>
      <x:c r="E23" s="20" t="n">
        <x:f>SUMIFS('Kira Takibi'!$H$9:$H$608,'Kira Takibi'!$B$9:$B$608,"&gt;="&amp;$B23,'Kira Takibi'!$B$9:$B$608,"&lt;"&amp;EDATE($B23,1))</x:f>
        <x:v>0</x:v>
      </x:c>
      <x:c r="F23" s="20" t="n">
        <x:f>SUMIFS('Kira Takibi'!$I$9:$I$608,'Kira Takibi'!$B$9:$B$608,"&gt;="&amp;$B23,'Kira Takibi'!$B$9:$B$608,"&lt;"&amp;EDATE($B23,1))</x:f>
        <x:v>0</x:v>
      </x:c>
      <x:c r="G23" s="20" t="n">
        <x:f>SUMIFS('Giderler'!$E$9:$E$608,'Giderler'!$B$9:$B$608,"&gt;="&amp;$B23,'Giderler'!$B$9:$B$608,"&lt;"&amp;EDATE($B23,1))</x:f>
        <x:v>0</x:v>
      </x:c>
      <x:c r="H23" s="20" t="n">
        <x:f>D23-G23</x:f>
        <x:v>0</x:v>
      </x:c>
    </x:row>
    <x:row r="24" ht="25" customHeight="1">
      <x:c r="B24" s="3"/>
      <x:c r="C24" s="20"/>
      <x:c r="D24" s="20"/>
      <x:c r="E24" s="20"/>
      <x:c r="F24" s="20"/>
      <x:c r="G24" s="20"/>
      <x:c r="H24" s="20"/>
    </x:row>
    <x:row r="25" ht="25" customHeight="1">
      <x:c r="B25" s="25" t="str">
        <x:v>Yıl toplamı</x:v>
      </x:c>
      <x:c r="C25" s="26" t="n">
        <x:f>SUM(C12:C23)</x:f>
        <x:v>130000</x:v>
      </x:c>
      <x:c r="D25" s="26" t="n">
        <x:f>SUM(D12:D23)</x:f>
        <x:v>72500</x:v>
      </x:c>
      <x:c r="E25" s="26" t="n">
        <x:f>SUM(E12:E23)</x:f>
        <x:v>58000</x:v>
      </x:c>
      <x:c r="F25" s="26" t="n">
        <x:f>SUM(F12:F23)</x:f>
        <x:v>500</x:v>
      </x:c>
      <x:c r="G25" s="26" t="n">
        <x:f>SUM(G12:G23)</x:f>
        <x:v>3950</x:v>
      </x:c>
      <x:c r="H25" s="26" t="n">
        <x:f>SUM(H12:H23)</x:f>
        <x:v>68550</x:v>
      </x:c>
    </x:row>
    <x:row r="26" ht="25" customHeight="1">
      <x:c r="B26" s="3"/>
      <x:c r="C26" s="3"/>
      <x:c r="D26" s="3"/>
      <x:c r="E26" s="3"/>
      <x:c r="F26" s="3"/>
      <x:c r="G26" s="3"/>
      <x:c r="H26" s="3"/>
    </x:row>
    <x:row r="27" ht="25" customHeight="1">
      <x:c r="B27" s="23" t="str">
        <x:v>Kullanım</x:v>
      </x:c>
      <x:c r="C27" s="3"/>
      <x:c r="D27" s="3"/>
      <x:c r="E27" s="3"/>
      <x:c r="F27" s="3"/>
      <x:c r="G27" s="3"/>
      <x:c r="H27" s="3"/>
    </x:row>
    <x:row r="28" ht="25" customHeight="1">
      <x:c r="B28" s="5" t="str">
        <x:v>Kira Takibi: Her mülk ve kira dönemi için bir satır. Ödenen alanı o dönemin toplam tahsilatıdır.</x:v>
      </x:c>
      <x:c r="C28" s="5"/>
      <x:c r="D28" s="5"/>
      <x:c r="E28" s="5"/>
      <x:c r="F28" s="5"/>
      <x:c r="G28" s="5"/>
      <x:c r="H28" s="5"/>
    </x:row>
    <x:row r="29" ht="25" customHeight="1">
      <x:c r="B29" s="5" t="str">
        <x:v>Giderler: Her gider ayrı satırdır. Özet, kira dönemini ve gider tarihini esas alır. Tutarlar TL.</x:v>
      </x:c>
      <x:c r="C29" s="5"/>
      <x:c r="D29" s="5"/>
      <x:c r="E29" s="5"/>
      <x:c r="F29" s="5"/>
      <x:c r="G29" s="5"/>
      <x:c r="H29" s="5"/>
    </x:row>
    <x:row r="30" ht="25" customHeight="1">
      <x:c r="B30" s="5" t="str">
        <x:v>Açık sarı alanlar giriş içindir. Gri alanlar hesaplanır. Boş ödeme tutarı tahsilat kaydı olmadığı anlamına gelir.</x:v>
      </x:c>
      <x:c r="C30" s="5"/>
      <x:c r="D30" s="5"/>
      <x:c r="E30" s="5"/>
      <x:c r="F30" s="5"/>
      <x:c r="G30" s="5"/>
      <x:c r="H30" s="5"/>
    </x:row>
    <x:row r="31" ht="25" customHeight="1">
      <x:c r="B31" s="5" t="str">
        <x:v>Her tabloda 600 kayıt satırı hazırdır (9–608). Örnekleri değiştirin; gri formüllerin üzerine yazmayın.</x:v>
      </x:c>
      <x:c r="C31" s="5"/>
      <x:c r="D31" s="5"/>
      <x:c r="E31" s="5"/>
      <x:c r="F31" s="5"/>
      <x:c r="G31" s="5"/>
      <x:c r="H31" s="5"/>
    </x:row>
    <x:row r="32" ht="25" customHeight="1">
      <x:c r="B32" s="5" t="str">
        <x:v>Ödenen − gider, kayıtlı ödemeler ile giderlerin farkıdır. Banka bakiyesi veya vergi hesabı değildir.</x:v>
      </x:c>
      <x:c r="C32" s="5"/>
      <x:c r="D32" s="5"/>
      <x:c r="E32" s="5"/>
      <x:c r="F32" s="5"/>
      <x:c r="G32" s="5"/>
      <x:c r="H32" s="5"/>
    </x:row>
    <x:row r="33" ht="25" customHeight="1">
      <x:c r="B33" s="3"/>
      <x:c r="C33" s="3"/>
      <x:c r="D33" s="3"/>
      <x:c r="E33" s="3"/>
      <x:c r="F33" s="3"/>
      <x:c r="G33" s="3"/>
      <x:c r="H33" s="3"/>
    </x:row>
    <x:row r="34" ht="25" customHeight="1">
      <x:c r="B34" s="3"/>
      <x:c r="C34" s="3"/>
      <x:c r="D34" s="3"/>
      <x:c r="E34" s="3"/>
      <x:c r="F34" s="3"/>
      <x:c r="G34" s="3"/>
      <x:c r="H34" s="3"/>
    </x:row>
  </x:sheetData>
  <x:dataValidations count="1">
    <x:dataValidation type="whole" operator="between" sqref="C4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262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3" hidden="0" customWidth="1"/>
    <x:col min="3" max="3" width="22" hidden="0" customWidth="1"/>
    <x:col min="4" max="4" width="22" hidden="0" customWidth="1"/>
    <x:col min="5" max="5" width="21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20" hidden="0" customWidth="1"/>
    <x:col min="11" max="11" width="33" hidden="0" customWidth="1"/>
    <x:col min="1" max="1" width="3" hidden="0" customWidth="1"/>
  </x:cols>
  <x:sheetData>
    <x:row r="2" ht="35" customHeight="1">
      <x:c r="B2" s="4" t="str">
        <x:v>Kira takibi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ht="24" customHeight="1">
      <x:c r="B3" s="5" t="str">
        <x:v>Her mülk ve kira dönemi için bir satır. Bu ilk sürümde tüm tutarlar TL.</x:v>
      </x:c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B4" s="5" t="str">
        <x:v>Ödenen: Kısmi ödemelerin toplamını yazın. Boş alan, henüz tahsilat kaydı olmadığı anlamına gelir.</x:v>
      </x:c>
      <x:c r="C4" s="5"/>
      <x:c r="D4" s="5"/>
      <x:c r="E4" s="5"/>
      <x:c r="F4" s="5"/>
      <x:c r="G4" s="5"/>
      <x:c r="H4" s="5"/>
      <x:c r="I4" s="5"/>
      <x:c r="J4" s="5"/>
      <x:c r="K4" s="5"/>
    </x:row>
    <x:row r="5" ht="25" customHeight="1">
      <x:c r="B5" s="5" t="str">
        <x:v>Örnekleri kendi kayıtlarınızla değiştirin. Sarı alanlar giriş, gri alanlar hesaplamadır.</x:v>
      </x:c>
      <x:c r="C5" s="5"/>
      <x:c r="D5" s="5"/>
      <x:c r="E5" s="5"/>
      <x:c r="F5" s="5"/>
      <x:c r="G5" s="5"/>
      <x:c r="H5" s="5"/>
      <x:c r="I5" s="5"/>
      <x:c r="J5" s="5"/>
      <x:c r="K5" s="5"/>
    </x:row>
    <x:row r="6" ht="25" customHeight="1">
      <x:c r="B6" s="6"/>
      <x:c r="C6" s="6"/>
      <x:c r="D6" s="6"/>
      <x:c r="E6" s="6"/>
      <x:c r="F6" s="6"/>
      <x:c r="G6" s="6"/>
      <x:c r="H6" s="6"/>
      <x:c r="I6" s="6"/>
      <x:c r="J6" s="6"/>
      <x:c r="K6" s="6"/>
    </x:row>
    <x:row r="7" ht="25" customHeight="1"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34" customHeight="1">
      <x:c r="B8" s="16" t="str">
        <x:v>Dönem</x:v>
      </x:c>
      <x:c r="C8" s="17" t="str">
        <x:v>Mülk</x:v>
      </x:c>
      <x:c r="D8" s="17" t="str">
        <x:v>Kiracı</x:v>
      </x:c>
      <x:c r="E8" s="17" t="str">
        <x:v>Son ödeme tarihi</x:v>
      </x:c>
      <x:c r="F8" s="17" t="str">
        <x:v>Kira (TL)</x:v>
      </x:c>
      <x:c r="G8" s="17" t="str">
        <x:v>Ödenen (TL)</x:v>
      </x:c>
      <x:c r="H8" s="17" t="str">
        <x:v>Kalan (TL)</x:v>
      </x:c>
      <x:c r="I8" s="17" t="str">
        <x:v>Fazla ödeme (TL)</x:v>
      </x:c>
      <x:c r="J8" s="17" t="str">
        <x:v>Durum</x:v>
      </x:c>
      <x:c r="K8" s="18" t="str">
        <x:v>Not</x:v>
      </x:c>
    </x:row>
    <x:row r="9" ht="26" customHeight="1">
      <x:c r="B9" s="31" t="n">
        <x:v>46296</x:v>
      </x:c>
      <x:c r="C9" s="8" t="str">
        <x:v>Kadıköy Daire</x:v>
      </x:c>
      <x:c r="D9" s="8" t="str">
        <x:v>Deniz Yılmaz</x:v>
      </x:c>
      <x:c r="E9" s="32" t="n">
        <x:v>46300</x:v>
      </x:c>
      <x:c r="F9" s="33" t="n">
        <x:v>25000</x:v>
      </x:c>
      <x:c r="G9" s="33" t="n">
        <x:v>25000</x:v>
      </x:c>
      <x:c r="H9" s="34" t="n">
        <x:f>IF(COUNTA(B9:G9)=0,"",IF(OR(C9="",D9="",COUNT(B9,E9,F9)&lt;&gt;3,F9&lt;0,G9&lt;0,AND(G9&lt;&gt;"",NOT(ISNUMBER(G9)))),"",MAX(F9-N(G9),0)))</x:f>
        <x:v>0</x:v>
      </x:c>
      <x:c r="I9" s="34" t="n">
        <x:f>IF(COUNTA(B9:G9)=0,"",IF(OR(C9="",D9="",COUNT(B9,E9,F9)&lt;&gt;3,F9&lt;0,G9&lt;0,AND(G9&lt;&gt;"",NOT(ISNUMBER(G9)))),"",MAX(N(G9)-F9,0)))</x:f>
        <x:v>0</x:v>
      </x:c>
      <x:c r="J9" s="30" t="str">
        <x:f>IF(COUNTA(B9:G9)=0,"",IF(OR(C9="",D9="",COUNT(B9,E9,F9)&lt;&gt;3,F9&lt;0,G9&lt;0,AND(G9&lt;&gt;"",NOT(ISNUMBER(G9)))),"Eksik / hatalı",IF(H9=0,IF(I9&gt;0,"Fazla ödeme","Ödendi"),IF(E9&lt;'Özet'!$H$4,"Gecikti",IF(N(G9)&gt;0,"Kısmi","Bekliyor")))))</x:f>
        <x:v>Ödendi</x:v>
      </x:c>
      <x:c r="K9" s="8" t="str">
        <x:v>Örnek: tam ödeme</x:v>
      </x:c>
    </x:row>
    <x:row r="10" ht="26" customHeight="1">
      <x:c r="B10" s="31" t="n">
        <x:v>46296</x:v>
      </x:c>
      <x:c r="C10" s="8" t="str">
        <x:v>Çınar Sokak</x:v>
      </x:c>
      <x:c r="D10" s="8" t="str">
        <x:v>Selin Aksoy</x:v>
      </x:c>
      <x:c r="E10" s="32" t="n">
        <x:v>46300</x:v>
      </x:c>
      <x:c r="F10" s="33" t="n">
        <x:v>18000</x:v>
      </x:c>
      <x:c r="G10" s="33" t="n">
        <x:v>10000</x:v>
      </x:c>
      <x:c r="H10" s="34" t="n">
        <x:f>IF(COUNTA(B10:G10)=0,"",IF(OR(C10="",D10="",COUNT(B10,E10,F10)&lt;&gt;3,F10&lt;0,G10&lt;0,AND(G10&lt;&gt;"",NOT(ISNUMBER(G10)))),"",MAX(F10-N(G10),0)))</x:f>
        <x:v>8000</x:v>
      </x:c>
      <x:c r="I10" s="34" t="n">
        <x:f>IF(COUNTA(B10:G10)=0,"",IF(OR(C10="",D10="",COUNT(B10,E10,F10)&lt;&gt;3,F10&lt;0,G10&lt;0,AND(G10&lt;&gt;"",NOT(ISNUMBER(G10)))),"",MAX(N(G10)-F10,0)))</x:f>
        <x:v>0</x:v>
      </x:c>
      <x:c r="J10" s="30" t="str">
        <x:f>IF(COUNTA(B10:G10)=0,"",IF(OR(C10="",D10="",COUNT(B10,E10,F10)&lt;&gt;3,F10&lt;0,G10&lt;0,AND(G10&lt;&gt;"",NOT(ISNUMBER(G10)))),"Eksik / hatalı",IF(H10=0,IF(I10&gt;0,"Fazla ödeme","Ödendi"),IF(E10&lt;'Özet'!$H$4,"Gecikti",IF(N(G10)&gt;0,"Kısmi","Bekliyor")))))</x:f>
        <x:v>Gecikti</x:v>
      </x:c>
      <x:c r="K10" s="8" t="str">
        <x:v>Örnek: eksik ödeme</x:v>
      </x:c>
    </x:row>
    <x:row r="11" ht="26" customHeight="1">
      <x:c r="B11" s="31" t="n">
        <x:v>46327</x:v>
      </x:c>
      <x:c r="C11" s="8" t="str">
        <x:v>Kadıköy Daire</x:v>
      </x:c>
      <x:c r="D11" s="8" t="str">
        <x:v>Deniz Yılmaz</x:v>
      </x:c>
      <x:c r="E11" s="32" t="n">
        <x:v>46331</x:v>
      </x:c>
      <x:c r="F11" s="33" t="n">
        <x:v>25000</x:v>
      </x:c>
      <x:c r="G11" s="33" t="n">
        <x:v>0</x:v>
      </x:c>
      <x:c r="H11" s="34" t="n">
        <x:f>IF(COUNTA(B11:G11)=0,"",IF(OR(C11="",D11="",COUNT(B11,E11,F11)&lt;&gt;3,F11&lt;0,G11&lt;0,AND(G11&lt;&gt;"",NOT(ISNUMBER(G11)))),"",MAX(F11-N(G11),0)))</x:f>
        <x:v>25000</x:v>
      </x:c>
      <x:c r="I11" s="34" t="n">
        <x:f>IF(COUNTA(B11:G11)=0,"",IF(OR(C11="",D11="",COUNT(B11,E11,F11)&lt;&gt;3,F11&lt;0,G11&lt;0,AND(G11&lt;&gt;"",NOT(ISNUMBER(G11)))),"",MAX(N(G11)-F11,0)))</x:f>
        <x:v>0</x:v>
      </x:c>
      <x:c r="J11" s="30" t="str">
        <x:f>IF(COUNTA(B11:G11)=0,"",IF(OR(C11="",D11="",COUNT(B11,E11,F11)&lt;&gt;3,F11&lt;0,G11&lt;0,AND(G11&lt;&gt;"",NOT(ISNUMBER(G11)))),"Eksik / hatalı",IF(H11=0,IF(I11&gt;0,"Fazla ödeme","Ödendi"),IF(E11&lt;'Özet'!$H$4,"Gecikti",IF(N(G11)&gt;0,"Kısmi","Bekliyor")))))</x:f>
        <x:v>Bekliyor</x:v>
      </x:c>
      <x:c r="K11" s="8"/>
    </x:row>
    <x:row r="12" ht="26" customHeight="1">
      <x:c r="B12" s="31" t="n">
        <x:v>46327</x:v>
      </x:c>
      <x:c r="C12" s="8" t="str">
        <x:v>Çınar Sokak</x:v>
      </x:c>
      <x:c r="D12" s="8" t="str">
        <x:v>Selin Aksoy</x:v>
      </x:c>
      <x:c r="E12" s="32" t="n">
        <x:v>46331</x:v>
      </x:c>
      <x:c r="F12" s="33" t="n">
        <x:v>18000</x:v>
      </x:c>
      <x:c r="G12" s="33" t="n">
        <x:v>5000</x:v>
      </x:c>
      <x:c r="H12" s="34" t="n">
        <x:f>IF(COUNTA(B12:G12)=0,"",IF(OR(C12="",D12="",COUNT(B12,E12,F12)&lt;&gt;3,F12&lt;0,G12&lt;0,AND(G12&lt;&gt;"",NOT(ISNUMBER(G12)))),"",MAX(F12-N(G12),0)))</x:f>
        <x:v>13000</x:v>
      </x:c>
      <x:c r="I12" s="34" t="n">
        <x:f>IF(COUNTA(B12:G12)=0,"",IF(OR(C12="",D12="",COUNT(B12,E12,F12)&lt;&gt;3,F12&lt;0,G12&lt;0,AND(G12&lt;&gt;"",NOT(ISNUMBER(G12)))),"",MAX(N(G12)-F12,0)))</x:f>
        <x:v>0</x:v>
      </x:c>
      <x:c r="J12" s="30" t="str">
        <x:f>IF(COUNTA(B12:G12)=0,"",IF(OR(C12="",D12="",COUNT(B12,E12,F12)&lt;&gt;3,F12&lt;0,G12&lt;0,AND(G12&lt;&gt;"",NOT(ISNUMBER(G12)))),"Eksik / hatalı",IF(H12=0,IF(I12&gt;0,"Fazla ödeme","Ödendi"),IF(E12&lt;'Özet'!$H$4,"Gecikti",IF(N(G12)&gt;0,"Kısmi","Bekliyor")))))</x:f>
        <x:v>Kısmi</x:v>
      </x:c>
      <x:c r="K12" s="8"/>
    </x:row>
    <x:row r="13" ht="26" customHeight="1">
      <x:c r="B13" s="31" t="n">
        <x:v>46327</x:v>
      </x:c>
      <x:c r="C13" s="8" t="str">
        <x:v>Moda Ofis</x:v>
      </x:c>
      <x:c r="D13" s="8" t="str">
        <x:v>Ece Demir</x:v>
      </x:c>
      <x:c r="E13" s="32" t="n">
        <x:v>46327</x:v>
      </x:c>
      <x:c r="F13" s="33" t="n">
        <x:v>32000</x:v>
      </x:c>
      <x:c r="G13" s="33" t="n">
        <x:v>32500</x:v>
      </x:c>
      <x:c r="H13" s="34" t="n">
        <x:f>IF(COUNTA(B13:G13)=0,"",IF(OR(C13="",D13="",COUNT(B13,E13,F13)&lt;&gt;3,F13&lt;0,G13&lt;0,AND(G13&lt;&gt;"",NOT(ISNUMBER(G13)))),"",MAX(F13-N(G13),0)))</x:f>
        <x:v>0</x:v>
      </x:c>
      <x:c r="I13" s="34" t="n">
        <x:f>IF(COUNTA(B13:G13)=0,"",IF(OR(C13="",D13="",COUNT(B13,E13,F13)&lt;&gt;3,F13&lt;0,G13&lt;0,AND(G13&lt;&gt;"",NOT(ISNUMBER(G13)))),"",MAX(N(G13)-F13,0)))</x:f>
        <x:v>500</x:v>
      </x:c>
      <x:c r="J13" s="30" t="str">
        <x:f>IF(COUNTA(B13:G13)=0,"",IF(OR(C13="",D13="",COUNT(B13,E13,F13)&lt;&gt;3,F13&lt;0,G13&lt;0,AND(G13&lt;&gt;"",NOT(ISNUMBER(G13)))),"Eksik / hatalı",IF(H13=0,IF(I13&gt;0,"Fazla ödeme","Ödendi"),IF(E13&lt;'Özet'!$H$4,"Gecikti",IF(N(G13)&gt;0,"Kısmi","Bekliyor")))))</x:f>
        <x:v>Fazla ödeme</x:v>
      </x:c>
      <x:c r="K13" s="8" t="str">
        <x:v>Örnek: 500 TL fazla ödeme</x:v>
      </x:c>
    </x:row>
    <x:row r="14" ht="26" customHeight="1">
      <x:c r="B14" s="31" t="n">
        <x:v>46327</x:v>
      </x:c>
      <x:c r="C14" s="8" t="str">
        <x:v>Kartal Daire</x:v>
      </x:c>
      <x:c r="D14" s="8" t="str">
        <x:v>Murat Çelik</x:v>
      </x:c>
      <x:c r="E14" s="32" t="n">
        <x:v>46336</x:v>
      </x:c>
      <x:c r="F14" s="33" t="n">
        <x:v>12000</x:v>
      </x:c>
      <x:c r="G14" s="33"/>
      <x:c r="H14" s="34" t="n">
        <x:f>IF(COUNTA(B14:G14)=0,"",IF(OR(C14="",D14="",COUNT(B14,E14,F14)&lt;&gt;3,F14&lt;0,G14&lt;0,AND(G14&lt;&gt;"",NOT(ISNUMBER(G14)))),"",MAX(F14-N(G14),0)))</x:f>
        <x:v>12000</x:v>
      </x:c>
      <x:c r="I14" s="34" t="n">
        <x:f>IF(COUNTA(B14:G14)=0,"",IF(OR(C14="",D14="",COUNT(B14,E14,F14)&lt;&gt;3,F14&lt;0,G14&lt;0,AND(G14&lt;&gt;"",NOT(ISNUMBER(G14)))),"",MAX(N(G14)-F14,0)))</x:f>
        <x:v>0</x:v>
      </x:c>
      <x:c r="J14" s="30" t="str">
        <x:f>IF(COUNTA(B14:G14)=0,"",IF(OR(C14="",D14="",COUNT(B14,E14,F14)&lt;&gt;3,F14&lt;0,G14&lt;0,AND(G14&lt;&gt;"",NOT(ISNUMBER(G14)))),"Eksik / hatalı",IF(H14=0,IF(I14&gt;0,"Fazla ödeme","Ödendi"),IF(E14&lt;'Özet'!$H$4,"Gecikti",IF(N(G14)&gt;0,"Kısmi","Bekliyor")))))</x:f>
        <x:v>Bekliyor</x:v>
      </x:c>
      <x:c r="K14" s="8"/>
    </x:row>
    <x:row r="15" ht="26" customHeight="1">
      <x:c r="B15" s="31"/>
      <x:c r="C15" s="8"/>
      <x:c r="D15" s="8"/>
      <x:c r="E15" s="32"/>
      <x:c r="F15" s="33"/>
      <x:c r="G15" s="33"/>
      <x:c r="H15" s="34" t="str">
        <x:f>IF(COUNTA(B15:G15)=0,"",IF(OR(C15="",D15="",COUNT(B15,E15,F15)&lt;&gt;3,F15&lt;0,G15&lt;0,AND(G15&lt;&gt;"",NOT(ISNUMBER(G15)))),"",MAX(F15-N(G15),0)))</x:f>
      </x:c>
      <x:c r="I15" s="34" t="str">
        <x:f>IF(COUNTA(B15:G15)=0,"",IF(OR(C15="",D15="",COUNT(B15,E15,F15)&lt;&gt;3,F15&lt;0,G15&lt;0,AND(G15&lt;&gt;"",NOT(ISNUMBER(G15)))),"",MAX(N(G15)-F15,0)))</x:f>
      </x:c>
      <x:c r="J15" s="30" t="str">
        <x:f>IF(COUNTA(B15:G15)=0,"",IF(OR(C15="",D15="",COUNT(B15,E15,F15)&lt;&gt;3,F15&lt;0,G15&lt;0,AND(G15&lt;&gt;"",NOT(ISNUMBER(G15)))),"Eksik / hatalı",IF(H15=0,IF(I15&gt;0,"Fazla ödeme","Ödendi"),IF(E15&lt;'Özet'!$H$4,"Gecikti",IF(N(G15)&gt;0,"Kısmi","Bekliyor")))))</x:f>
      </x:c>
      <x:c r="K15" s="8"/>
    </x:row>
    <x:row r="16" ht="26" customHeight="1">
      <x:c r="B16" s="31"/>
      <x:c r="C16" s="8"/>
      <x:c r="D16" s="8"/>
      <x:c r="E16" s="32"/>
      <x:c r="F16" s="33"/>
      <x:c r="G16" s="33"/>
      <x:c r="H16" s="34" t="str">
        <x:f>IF(COUNTA(B16:G16)=0,"",IF(OR(C16="",D16="",COUNT(B16,E16,F16)&lt;&gt;3,F16&lt;0,G16&lt;0,AND(G16&lt;&gt;"",NOT(ISNUMBER(G16)))),"",MAX(F16-N(G16),0)))</x:f>
      </x:c>
      <x:c r="I16" s="34" t="str">
        <x:f>IF(COUNTA(B16:G16)=0,"",IF(OR(C16="",D16="",COUNT(B16,E16,F16)&lt;&gt;3,F16&lt;0,G16&lt;0,AND(G16&lt;&gt;"",NOT(ISNUMBER(G16)))),"",MAX(N(G16)-F16,0)))</x:f>
      </x:c>
      <x:c r="J16" s="30" t="str">
        <x:f>IF(COUNTA(B16:G16)=0,"",IF(OR(C16="",D16="",COUNT(B16,E16,F16)&lt;&gt;3,F16&lt;0,G16&lt;0,AND(G16&lt;&gt;"",NOT(ISNUMBER(G16)))),"Eksik / hatalı",IF(H16=0,IF(I16&gt;0,"Fazla ödeme","Ödendi"),IF(E16&lt;'Özet'!$H$4,"Gecikti",IF(N(G16)&gt;0,"Kısmi","Bekliyor")))))</x:f>
      </x:c>
      <x:c r="K16" s="8"/>
    </x:row>
    <x:row r="17" ht="26" customHeight="1">
      <x:c r="B17" s="31"/>
      <x:c r="C17" s="8"/>
      <x:c r="D17" s="8"/>
      <x:c r="E17" s="32"/>
      <x:c r="F17" s="33"/>
      <x:c r="G17" s="33"/>
      <x:c r="H17" s="34" t="str">
        <x:f>IF(COUNTA(B17:G17)=0,"",IF(OR(C17="",D17="",COUNT(B17,E17,F17)&lt;&gt;3,F17&lt;0,G17&lt;0,AND(G17&lt;&gt;"",NOT(ISNUMBER(G17)))),"",MAX(F17-N(G17),0)))</x:f>
      </x:c>
      <x:c r="I17" s="34" t="str">
        <x:f>IF(COUNTA(B17:G17)=0,"",IF(OR(C17="",D17="",COUNT(B17,E17,F17)&lt;&gt;3,F17&lt;0,G17&lt;0,AND(G17&lt;&gt;"",NOT(ISNUMBER(G17)))),"",MAX(N(G17)-F17,0)))</x:f>
      </x:c>
      <x:c r="J17" s="30" t="str">
        <x:f>IF(COUNTA(B17:G17)=0,"",IF(OR(C17="",D17="",COUNT(B17,E17,F17)&lt;&gt;3,F17&lt;0,G17&lt;0,AND(G17&lt;&gt;"",NOT(ISNUMBER(G17)))),"Eksik / hatalı",IF(H17=0,IF(I17&gt;0,"Fazla ödeme","Ödendi"),IF(E17&lt;'Özet'!$H$4,"Gecikti",IF(N(G17)&gt;0,"Kısmi","Bekliyor")))))</x:f>
      </x:c>
      <x:c r="K17" s="8"/>
    </x:row>
    <x:row r="18" ht="26" customHeight="1">
      <x:c r="B18" s="31"/>
      <x:c r="C18" s="8"/>
      <x:c r="D18" s="8"/>
      <x:c r="E18" s="32"/>
      <x:c r="F18" s="33"/>
      <x:c r="G18" s="33"/>
      <x:c r="H18" s="34" t="str">
        <x:f>IF(COUNTA(B18:G18)=0,"",IF(OR(C18="",D18="",COUNT(B18,E18,F18)&lt;&gt;3,F18&lt;0,G18&lt;0,AND(G18&lt;&gt;"",NOT(ISNUMBER(G18)))),"",MAX(F18-N(G18),0)))</x:f>
      </x:c>
      <x:c r="I18" s="34" t="str">
        <x:f>IF(COUNTA(B18:G18)=0,"",IF(OR(C18="",D18="",COUNT(B18,E18,F18)&lt;&gt;3,F18&lt;0,G18&lt;0,AND(G18&lt;&gt;"",NOT(ISNUMBER(G18)))),"",MAX(N(G18)-F18,0)))</x:f>
      </x:c>
      <x:c r="J18" s="30" t="str">
        <x:f>IF(COUNTA(B18:G18)=0,"",IF(OR(C18="",D18="",COUNT(B18,E18,F18)&lt;&gt;3,F18&lt;0,G18&lt;0,AND(G18&lt;&gt;"",NOT(ISNUMBER(G18)))),"Eksik / hatalı",IF(H18=0,IF(I18&gt;0,"Fazla ödeme","Ödendi"),IF(E18&lt;'Özet'!$H$4,"Gecikti",IF(N(G18)&gt;0,"Kısmi","Bekliyor")))))</x:f>
      </x:c>
      <x:c r="K18" s="8"/>
    </x:row>
    <x:row r="19" ht="26" customHeight="1">
      <x:c r="B19" s="31"/>
      <x:c r="C19" s="8"/>
      <x:c r="D19" s="8"/>
      <x:c r="E19" s="32"/>
      <x:c r="F19" s="33"/>
      <x:c r="G19" s="33"/>
      <x:c r="H19" s="34" t="str">
        <x:f>IF(COUNTA(B19:G19)=0,"",IF(OR(C19="",D19="",COUNT(B19,E19,F19)&lt;&gt;3,F19&lt;0,G19&lt;0,AND(G19&lt;&gt;"",NOT(ISNUMBER(G19)))),"",MAX(F19-N(G19),0)))</x:f>
      </x:c>
      <x:c r="I19" s="34" t="str">
        <x:f>IF(COUNTA(B19:G19)=0,"",IF(OR(C19="",D19="",COUNT(B19,E19,F19)&lt;&gt;3,F19&lt;0,G19&lt;0,AND(G19&lt;&gt;"",NOT(ISNUMBER(G19)))),"",MAX(N(G19)-F19,0)))</x:f>
      </x:c>
      <x:c r="J19" s="30" t="str">
        <x:f>IF(COUNTA(B19:G19)=0,"",IF(OR(C19="",D19="",COUNT(B19,E19,F19)&lt;&gt;3,F19&lt;0,G19&lt;0,AND(G19&lt;&gt;"",NOT(ISNUMBER(G19)))),"Eksik / hatalı",IF(H19=0,IF(I19&gt;0,"Fazla ödeme","Ödendi"),IF(E19&lt;'Özet'!$H$4,"Gecikti",IF(N(G19)&gt;0,"Kısmi","Bekliyor")))))</x:f>
      </x:c>
      <x:c r="K19" s="8"/>
    </x:row>
    <x:row r="20" ht="26" customHeight="1">
      <x:c r="B20" s="31"/>
      <x:c r="C20" s="8"/>
      <x:c r="D20" s="8"/>
      <x:c r="E20" s="32"/>
      <x:c r="F20" s="33"/>
      <x:c r="G20" s="33"/>
      <x:c r="H20" s="34" t="str">
        <x:f>IF(COUNTA(B20:G20)=0,"",IF(OR(C20="",D20="",COUNT(B20,E20,F20)&lt;&gt;3,F20&lt;0,G20&lt;0,AND(G20&lt;&gt;"",NOT(ISNUMBER(G20)))),"",MAX(F20-N(G20),0)))</x:f>
      </x:c>
      <x:c r="I20" s="34" t="str">
        <x:f>IF(COUNTA(B20:G20)=0,"",IF(OR(C20="",D20="",COUNT(B20,E20,F20)&lt;&gt;3,F20&lt;0,G20&lt;0,AND(G20&lt;&gt;"",NOT(ISNUMBER(G20)))),"",MAX(N(G20)-F20,0)))</x:f>
      </x:c>
      <x:c r="J20" s="30" t="str">
        <x:f>IF(COUNTA(B20:G20)=0,"",IF(OR(C20="",D20="",COUNT(B20,E20,F20)&lt;&gt;3,F20&lt;0,G20&lt;0,AND(G20&lt;&gt;"",NOT(ISNUMBER(G20)))),"Eksik / hatalı",IF(H20=0,IF(I20&gt;0,"Fazla ödeme","Ödendi"),IF(E20&lt;'Özet'!$H$4,"Gecikti",IF(N(G20)&gt;0,"Kısmi","Bekliyor")))))</x:f>
      </x:c>
      <x:c r="K20" s="8"/>
    </x:row>
    <x:row r="21" ht="26" customHeight="1">
      <x:c r="B21" s="31"/>
      <x:c r="C21" s="8"/>
      <x:c r="D21" s="8"/>
      <x:c r="E21" s="32"/>
      <x:c r="F21" s="33"/>
      <x:c r="G21" s="33"/>
      <x:c r="H21" s="34" t="str">
        <x:f>IF(COUNTA(B21:G21)=0,"",IF(OR(C21="",D21="",COUNT(B21,E21,F21)&lt;&gt;3,F21&lt;0,G21&lt;0,AND(G21&lt;&gt;"",NOT(ISNUMBER(G21)))),"",MAX(F21-N(G21),0)))</x:f>
      </x:c>
      <x:c r="I21" s="34" t="str">
        <x:f>IF(COUNTA(B21:G21)=0,"",IF(OR(C21="",D21="",COUNT(B21,E21,F21)&lt;&gt;3,F21&lt;0,G21&lt;0,AND(G21&lt;&gt;"",NOT(ISNUMBER(G21)))),"",MAX(N(G21)-F21,0)))</x:f>
      </x:c>
      <x:c r="J21" s="30" t="str">
        <x:f>IF(COUNTA(B21:G21)=0,"",IF(OR(C21="",D21="",COUNT(B21,E21,F21)&lt;&gt;3,F21&lt;0,G21&lt;0,AND(G21&lt;&gt;"",NOT(ISNUMBER(G21)))),"Eksik / hatalı",IF(H21=0,IF(I21&gt;0,"Fazla ödeme","Ödendi"),IF(E21&lt;'Özet'!$H$4,"Gecikti",IF(N(G21)&gt;0,"Kısmi","Bekliyor")))))</x:f>
      </x:c>
      <x:c r="K21" s="8"/>
    </x:row>
    <x:row r="22" ht="26" customHeight="1">
      <x:c r="B22" s="31"/>
      <x:c r="C22" s="8"/>
      <x:c r="D22" s="8"/>
      <x:c r="E22" s="32"/>
      <x:c r="F22" s="33"/>
      <x:c r="G22" s="33"/>
      <x:c r="H22" s="34" t="str">
        <x:f>IF(COUNTA(B22:G22)=0,"",IF(OR(C22="",D22="",COUNT(B22,E22,F22)&lt;&gt;3,F22&lt;0,G22&lt;0,AND(G22&lt;&gt;"",NOT(ISNUMBER(G22)))),"",MAX(F22-N(G22),0)))</x:f>
      </x:c>
      <x:c r="I22" s="34" t="str">
        <x:f>IF(COUNTA(B22:G22)=0,"",IF(OR(C22="",D22="",COUNT(B22,E22,F22)&lt;&gt;3,F22&lt;0,G22&lt;0,AND(G22&lt;&gt;"",NOT(ISNUMBER(G22)))),"",MAX(N(G22)-F22,0)))</x:f>
      </x:c>
      <x:c r="J22" s="30" t="str">
        <x:f>IF(COUNTA(B22:G22)=0,"",IF(OR(C22="",D22="",COUNT(B22,E22,F22)&lt;&gt;3,F22&lt;0,G22&lt;0,AND(G22&lt;&gt;"",NOT(ISNUMBER(G22)))),"Eksik / hatalı",IF(H22=0,IF(I22&gt;0,"Fazla ödeme","Ödendi"),IF(E22&lt;'Özet'!$H$4,"Gecikti",IF(N(G22)&gt;0,"Kısmi","Bekliyor")))))</x:f>
      </x:c>
      <x:c r="K22" s="8"/>
    </x:row>
    <x:row r="23" ht="26" customHeight="1">
      <x:c r="B23" s="31"/>
      <x:c r="C23" s="8"/>
      <x:c r="D23" s="8"/>
      <x:c r="E23" s="32"/>
      <x:c r="F23" s="33"/>
      <x:c r="G23" s="33"/>
      <x:c r="H23" s="34" t="str">
        <x:f>IF(COUNTA(B23:G23)=0,"",IF(OR(C23="",D23="",COUNT(B23,E23,F23)&lt;&gt;3,F23&lt;0,G23&lt;0,AND(G23&lt;&gt;"",NOT(ISNUMBER(G23)))),"",MAX(F23-N(G23),0)))</x:f>
      </x:c>
      <x:c r="I23" s="34" t="str">
        <x:f>IF(COUNTA(B23:G23)=0,"",IF(OR(C23="",D23="",COUNT(B23,E23,F23)&lt;&gt;3,F23&lt;0,G23&lt;0,AND(G23&lt;&gt;"",NOT(ISNUMBER(G23)))),"",MAX(N(G23)-F23,0)))</x:f>
      </x:c>
      <x:c r="J23" s="30" t="str">
        <x:f>IF(COUNTA(B23:G23)=0,"",IF(OR(C23="",D23="",COUNT(B23,E23,F23)&lt;&gt;3,F23&lt;0,G23&lt;0,AND(G23&lt;&gt;"",NOT(ISNUMBER(G23)))),"Eksik / hatalı",IF(H23=0,IF(I23&gt;0,"Fazla ödeme","Ödendi"),IF(E23&lt;'Özet'!$H$4,"Gecikti",IF(N(G23)&gt;0,"Kısmi","Bekliyor")))))</x:f>
      </x:c>
      <x:c r="K23" s="8"/>
    </x:row>
    <x:row r="24" ht="26" customHeight="1">
      <x:c r="B24" s="31"/>
      <x:c r="C24" s="8"/>
      <x:c r="D24" s="8"/>
      <x:c r="E24" s="32"/>
      <x:c r="F24" s="33"/>
      <x:c r="G24" s="33"/>
      <x:c r="H24" s="34" t="str">
        <x:f>IF(COUNTA(B24:G24)=0,"",IF(OR(C24="",D24="",COUNT(B24,E24,F24)&lt;&gt;3,F24&lt;0,G24&lt;0,AND(G24&lt;&gt;"",NOT(ISNUMBER(G24)))),"",MAX(F24-N(G24),0)))</x:f>
      </x:c>
      <x:c r="I24" s="34" t="str">
        <x:f>IF(COUNTA(B24:G24)=0,"",IF(OR(C24="",D24="",COUNT(B24,E24,F24)&lt;&gt;3,F24&lt;0,G24&lt;0,AND(G24&lt;&gt;"",NOT(ISNUMBER(G24)))),"",MAX(N(G24)-F24,0)))</x:f>
      </x:c>
      <x:c r="J24" s="30" t="str">
        <x:f>IF(COUNTA(B24:G24)=0,"",IF(OR(C24="",D24="",COUNT(B24,E24,F24)&lt;&gt;3,F24&lt;0,G24&lt;0,AND(G24&lt;&gt;"",NOT(ISNUMBER(G24)))),"Eksik / hatalı",IF(H24=0,IF(I24&gt;0,"Fazla ödeme","Ödendi"),IF(E24&lt;'Özet'!$H$4,"Gecikti",IF(N(G24)&gt;0,"Kısmi","Bekliyor")))))</x:f>
      </x:c>
      <x:c r="K24" s="8"/>
    </x:row>
    <x:row r="25" ht="26" customHeight="1">
      <x:c r="B25" s="31"/>
      <x:c r="C25" s="8"/>
      <x:c r="D25" s="8"/>
      <x:c r="E25" s="32"/>
      <x:c r="F25" s="33"/>
      <x:c r="G25" s="33"/>
      <x:c r="H25" s="34" t="str">
        <x:f>IF(COUNTA(B25:G25)=0,"",IF(OR(C25="",D25="",COUNT(B25,E25,F25)&lt;&gt;3,F25&lt;0,G25&lt;0,AND(G25&lt;&gt;"",NOT(ISNUMBER(G25)))),"",MAX(F25-N(G25),0)))</x:f>
      </x:c>
      <x:c r="I25" s="34" t="str">
        <x:f>IF(COUNTA(B25:G25)=0,"",IF(OR(C25="",D25="",COUNT(B25,E25,F25)&lt;&gt;3,F25&lt;0,G25&lt;0,AND(G25&lt;&gt;"",NOT(ISNUMBER(G25)))),"",MAX(N(G25)-F25,0)))</x:f>
      </x:c>
      <x:c r="J25" s="30" t="str">
        <x:f>IF(COUNTA(B25:G25)=0,"",IF(OR(C25="",D25="",COUNT(B25,E25,F25)&lt;&gt;3,F25&lt;0,G25&lt;0,AND(G25&lt;&gt;"",NOT(ISNUMBER(G25)))),"Eksik / hatalı",IF(H25=0,IF(I25&gt;0,"Fazla ödeme","Ödendi"),IF(E25&lt;'Özet'!$H$4,"Gecikti",IF(N(G25)&gt;0,"Kısmi","Bekliyor")))))</x:f>
      </x:c>
      <x:c r="K25" s="8"/>
    </x:row>
    <x:row r="26" ht="26" customHeight="1">
      <x:c r="B26" s="31"/>
      <x:c r="C26" s="8"/>
      <x:c r="D26" s="8"/>
      <x:c r="E26" s="32"/>
      <x:c r="F26" s="33"/>
      <x:c r="G26" s="33"/>
      <x:c r="H26" s="34" t="str">
        <x:f>IF(COUNTA(B26:G26)=0,"",IF(OR(C26="",D26="",COUNT(B26,E26,F26)&lt;&gt;3,F26&lt;0,G26&lt;0,AND(G26&lt;&gt;"",NOT(ISNUMBER(G26)))),"",MAX(F26-N(G26),0)))</x:f>
      </x:c>
      <x:c r="I26" s="34" t="str">
        <x:f>IF(COUNTA(B26:G26)=0,"",IF(OR(C26="",D26="",COUNT(B26,E26,F26)&lt;&gt;3,F26&lt;0,G26&lt;0,AND(G26&lt;&gt;"",NOT(ISNUMBER(G26)))),"",MAX(N(G26)-F26,0)))</x:f>
      </x:c>
      <x:c r="J26" s="30" t="str">
        <x:f>IF(COUNTA(B26:G26)=0,"",IF(OR(C26="",D26="",COUNT(B26,E26,F26)&lt;&gt;3,F26&lt;0,G26&lt;0,AND(G26&lt;&gt;"",NOT(ISNUMBER(G26)))),"Eksik / hatalı",IF(H26=0,IF(I26&gt;0,"Fazla ödeme","Ödendi"),IF(E26&lt;'Özet'!$H$4,"Gecikti",IF(N(G26)&gt;0,"Kısmi","Bekliyor")))))</x:f>
      </x:c>
      <x:c r="K26" s="8"/>
    </x:row>
    <x:row r="27" ht="26" customHeight="1">
      <x:c r="B27" s="31"/>
      <x:c r="C27" s="8"/>
      <x:c r="D27" s="8"/>
      <x:c r="E27" s="32"/>
      <x:c r="F27" s="33"/>
      <x:c r="G27" s="33"/>
      <x:c r="H27" s="34" t="str">
        <x:f>IF(COUNTA(B27:G27)=0,"",IF(OR(C27="",D27="",COUNT(B27,E27,F27)&lt;&gt;3,F27&lt;0,G27&lt;0,AND(G27&lt;&gt;"",NOT(ISNUMBER(G27)))),"",MAX(F27-N(G27),0)))</x:f>
      </x:c>
      <x:c r="I27" s="34" t="str">
        <x:f>IF(COUNTA(B27:G27)=0,"",IF(OR(C27="",D27="",COUNT(B27,E27,F27)&lt;&gt;3,F27&lt;0,G27&lt;0,AND(G27&lt;&gt;"",NOT(ISNUMBER(G27)))),"",MAX(N(G27)-F27,0)))</x:f>
      </x:c>
      <x:c r="J27" s="30" t="str">
        <x:f>IF(COUNTA(B27:G27)=0,"",IF(OR(C27="",D27="",COUNT(B27,E27,F27)&lt;&gt;3,F27&lt;0,G27&lt;0,AND(G27&lt;&gt;"",NOT(ISNUMBER(G27)))),"Eksik / hatalı",IF(H27=0,IF(I27&gt;0,"Fazla ödeme","Ödendi"),IF(E27&lt;'Özet'!$H$4,"Gecikti",IF(N(G27)&gt;0,"Kısmi","Bekliyor")))))</x:f>
      </x:c>
      <x:c r="K27" s="8"/>
    </x:row>
    <x:row r="28" ht="26" customHeight="1">
      <x:c r="B28" s="31"/>
      <x:c r="C28" s="8"/>
      <x:c r="D28" s="8"/>
      <x:c r="E28" s="32"/>
      <x:c r="F28" s="33"/>
      <x:c r="G28" s="33"/>
      <x:c r="H28" s="34" t="str">
        <x:f>IF(COUNTA(B28:G28)=0,"",IF(OR(C28="",D28="",COUNT(B28,E28,F28)&lt;&gt;3,F28&lt;0,G28&lt;0,AND(G28&lt;&gt;"",NOT(ISNUMBER(G28)))),"",MAX(F28-N(G28),0)))</x:f>
      </x:c>
      <x:c r="I28" s="34" t="str">
        <x:f>IF(COUNTA(B28:G28)=0,"",IF(OR(C28="",D28="",COUNT(B28,E28,F28)&lt;&gt;3,F28&lt;0,G28&lt;0,AND(G28&lt;&gt;"",NOT(ISNUMBER(G28)))),"",MAX(N(G28)-F28,0)))</x:f>
      </x:c>
      <x:c r="J28" s="30" t="str">
        <x:f>IF(COUNTA(B28:G28)=0,"",IF(OR(C28="",D28="",COUNT(B28,E28,F28)&lt;&gt;3,F28&lt;0,G28&lt;0,AND(G28&lt;&gt;"",NOT(ISNUMBER(G28)))),"Eksik / hatalı",IF(H28=0,IF(I28&gt;0,"Fazla ödeme","Ödendi"),IF(E28&lt;'Özet'!$H$4,"Gecikti",IF(N(G28)&gt;0,"Kısmi","Bekliyor")))))</x:f>
      </x:c>
      <x:c r="K28" s="8"/>
    </x:row>
    <x:row r="29" ht="26" customHeight="1">
      <x:c r="B29" s="31"/>
      <x:c r="C29" s="8"/>
      <x:c r="D29" s="8"/>
      <x:c r="E29" s="32"/>
      <x:c r="F29" s="33"/>
      <x:c r="G29" s="33"/>
      <x:c r="H29" s="34" t="str">
        <x:f>IF(COUNTA(B29:G29)=0,"",IF(OR(C29="",D29="",COUNT(B29,E29,F29)&lt;&gt;3,F29&lt;0,G29&lt;0,AND(G29&lt;&gt;"",NOT(ISNUMBER(G29)))),"",MAX(F29-N(G29),0)))</x:f>
      </x:c>
      <x:c r="I29" s="34" t="str">
        <x:f>IF(COUNTA(B29:G29)=0,"",IF(OR(C29="",D29="",COUNT(B29,E29,F29)&lt;&gt;3,F29&lt;0,G29&lt;0,AND(G29&lt;&gt;"",NOT(ISNUMBER(G29)))),"",MAX(N(G29)-F29,0)))</x:f>
      </x:c>
      <x:c r="J29" s="30" t="str">
        <x:f>IF(COUNTA(B29:G29)=0,"",IF(OR(C29="",D29="",COUNT(B29,E29,F29)&lt;&gt;3,F29&lt;0,G29&lt;0,AND(G29&lt;&gt;"",NOT(ISNUMBER(G29)))),"Eksik / hatalı",IF(H29=0,IF(I29&gt;0,"Fazla ödeme","Ödendi"),IF(E29&lt;'Özet'!$H$4,"Gecikti",IF(N(G29)&gt;0,"Kısmi","Bekliyor")))))</x:f>
      </x:c>
      <x:c r="K29" s="8"/>
    </x:row>
    <x:row r="30" ht="26" customHeight="1">
      <x:c r="B30" s="31"/>
      <x:c r="C30" s="8"/>
      <x:c r="D30" s="8"/>
      <x:c r="E30" s="32"/>
      <x:c r="F30" s="33"/>
      <x:c r="G30" s="33"/>
      <x:c r="H30" s="34" t="str">
        <x:f>IF(COUNTA(B30:G30)=0,"",IF(OR(C30="",D30="",COUNT(B30,E30,F30)&lt;&gt;3,F30&lt;0,G30&lt;0,AND(G30&lt;&gt;"",NOT(ISNUMBER(G30)))),"",MAX(F30-N(G30),0)))</x:f>
      </x:c>
      <x:c r="I30" s="34" t="str">
        <x:f>IF(COUNTA(B30:G30)=0,"",IF(OR(C30="",D30="",COUNT(B30,E30,F30)&lt;&gt;3,F30&lt;0,G30&lt;0,AND(G30&lt;&gt;"",NOT(ISNUMBER(G30)))),"",MAX(N(G30)-F30,0)))</x:f>
      </x:c>
      <x:c r="J30" s="30" t="str">
        <x:f>IF(COUNTA(B30:G30)=0,"",IF(OR(C30="",D30="",COUNT(B30,E30,F30)&lt;&gt;3,F30&lt;0,G30&lt;0,AND(G30&lt;&gt;"",NOT(ISNUMBER(G30)))),"Eksik / hatalı",IF(H30=0,IF(I30&gt;0,"Fazla ödeme","Ödendi"),IF(E30&lt;'Özet'!$H$4,"Gecikti",IF(N(G30)&gt;0,"Kısmi","Bekliyor")))))</x:f>
      </x:c>
      <x:c r="K30" s="8"/>
    </x:row>
    <x:row r="31" ht="26" customHeight="1">
      <x:c r="B31" s="31"/>
      <x:c r="C31" s="8"/>
      <x:c r="D31" s="8"/>
      <x:c r="E31" s="32"/>
      <x:c r="F31" s="33"/>
      <x:c r="G31" s="33"/>
      <x:c r="H31" s="34" t="str">
        <x:f>IF(COUNTA(B31:G31)=0,"",IF(OR(C31="",D31="",COUNT(B31,E31,F31)&lt;&gt;3,F31&lt;0,G31&lt;0,AND(G31&lt;&gt;"",NOT(ISNUMBER(G31)))),"",MAX(F31-N(G31),0)))</x:f>
      </x:c>
      <x:c r="I31" s="34" t="str">
        <x:f>IF(COUNTA(B31:G31)=0,"",IF(OR(C31="",D31="",COUNT(B31,E31,F31)&lt;&gt;3,F31&lt;0,G31&lt;0,AND(G31&lt;&gt;"",NOT(ISNUMBER(G31)))),"",MAX(N(G31)-F31,0)))</x:f>
      </x:c>
      <x:c r="J31" s="30" t="str">
        <x:f>IF(COUNTA(B31:G31)=0,"",IF(OR(C31="",D31="",COUNT(B31,E31,F31)&lt;&gt;3,F31&lt;0,G31&lt;0,AND(G31&lt;&gt;"",NOT(ISNUMBER(G31)))),"Eksik / hatalı",IF(H31=0,IF(I31&gt;0,"Fazla ödeme","Ödendi"),IF(E31&lt;'Özet'!$H$4,"Gecikti",IF(N(G31)&gt;0,"Kısmi","Bekliyor")))))</x:f>
      </x:c>
      <x:c r="K31" s="8"/>
    </x:row>
    <x:row r="32" ht="26" customHeight="1">
      <x:c r="B32" s="31"/>
      <x:c r="C32" s="8"/>
      <x:c r="D32" s="8"/>
      <x:c r="E32" s="32"/>
      <x:c r="F32" s="33"/>
      <x:c r="G32" s="33"/>
      <x:c r="H32" s="34" t="str">
        <x:f>IF(COUNTA(B32:G32)=0,"",IF(OR(C32="",D32="",COUNT(B32,E32,F32)&lt;&gt;3,F32&lt;0,G32&lt;0,AND(G32&lt;&gt;"",NOT(ISNUMBER(G32)))),"",MAX(F32-N(G32),0)))</x:f>
      </x:c>
      <x:c r="I32" s="34" t="str">
        <x:f>IF(COUNTA(B32:G32)=0,"",IF(OR(C32="",D32="",COUNT(B32,E32,F32)&lt;&gt;3,F32&lt;0,G32&lt;0,AND(G32&lt;&gt;"",NOT(ISNUMBER(G32)))),"",MAX(N(G32)-F32,0)))</x:f>
      </x:c>
      <x:c r="J32" s="30" t="str">
        <x:f>IF(COUNTA(B32:G32)=0,"",IF(OR(C32="",D32="",COUNT(B32,E32,F32)&lt;&gt;3,F32&lt;0,G32&lt;0,AND(G32&lt;&gt;"",NOT(ISNUMBER(G32)))),"Eksik / hatalı",IF(H32=0,IF(I32&gt;0,"Fazla ödeme","Ödendi"),IF(E32&lt;'Özet'!$H$4,"Gecikti",IF(N(G32)&gt;0,"Kısmi","Bekliyor")))))</x:f>
      </x:c>
      <x:c r="K32" s="8"/>
    </x:row>
    <x:row r="33" ht="26" customHeight="1">
      <x:c r="B33" s="31"/>
      <x:c r="C33" s="8"/>
      <x:c r="D33" s="8"/>
      <x:c r="E33" s="32"/>
      <x:c r="F33" s="33"/>
      <x:c r="G33" s="33"/>
      <x:c r="H33" s="34" t="str">
        <x:f>IF(COUNTA(B33:G33)=0,"",IF(OR(C33="",D33="",COUNT(B33,E33,F33)&lt;&gt;3,F33&lt;0,G33&lt;0,AND(G33&lt;&gt;"",NOT(ISNUMBER(G33)))),"",MAX(F33-N(G33),0)))</x:f>
      </x:c>
      <x:c r="I33" s="34" t="str">
        <x:f>IF(COUNTA(B33:G33)=0,"",IF(OR(C33="",D33="",COUNT(B33,E33,F33)&lt;&gt;3,F33&lt;0,G33&lt;0,AND(G33&lt;&gt;"",NOT(ISNUMBER(G33)))),"",MAX(N(G33)-F33,0)))</x:f>
      </x:c>
      <x:c r="J33" s="30" t="str">
        <x:f>IF(COUNTA(B33:G33)=0,"",IF(OR(C33="",D33="",COUNT(B33,E33,F33)&lt;&gt;3,F33&lt;0,G33&lt;0,AND(G33&lt;&gt;"",NOT(ISNUMBER(G33)))),"Eksik / hatalı",IF(H33=0,IF(I33&gt;0,"Fazla ödeme","Ödendi"),IF(E33&lt;'Özet'!$H$4,"Gecikti",IF(N(G33)&gt;0,"Kısmi","Bekliyor")))))</x:f>
      </x:c>
      <x:c r="K33" s="8"/>
    </x:row>
    <x:row r="34" ht="26" customHeight="1">
      <x:c r="B34" s="31"/>
      <x:c r="C34" s="8"/>
      <x:c r="D34" s="8"/>
      <x:c r="E34" s="32"/>
      <x:c r="F34" s="33"/>
      <x:c r="G34" s="33"/>
      <x:c r="H34" s="34" t="str">
        <x:f>IF(COUNTA(B34:G34)=0,"",IF(OR(C34="",D34="",COUNT(B34,E34,F34)&lt;&gt;3,F34&lt;0,G34&lt;0,AND(G34&lt;&gt;"",NOT(ISNUMBER(G34)))),"",MAX(F34-N(G34),0)))</x:f>
      </x:c>
      <x:c r="I34" s="34" t="str">
        <x:f>IF(COUNTA(B34:G34)=0,"",IF(OR(C34="",D34="",COUNT(B34,E34,F34)&lt;&gt;3,F34&lt;0,G34&lt;0,AND(G34&lt;&gt;"",NOT(ISNUMBER(G34)))),"",MAX(N(G34)-F34,0)))</x:f>
      </x:c>
      <x:c r="J34" s="30" t="str">
        <x:f>IF(COUNTA(B34:G34)=0,"",IF(OR(C34="",D34="",COUNT(B34,E34,F34)&lt;&gt;3,F34&lt;0,G34&lt;0,AND(G34&lt;&gt;"",NOT(ISNUMBER(G34)))),"Eksik / hatalı",IF(H34=0,IF(I34&gt;0,"Fazla ödeme","Ödendi"),IF(E34&lt;'Özet'!$H$4,"Gecikti",IF(N(G34)&gt;0,"Kısmi","Bekliyor")))))</x:f>
      </x:c>
      <x:c r="K34" s="8"/>
    </x:row>
    <x:row r="35" ht="26" customHeight="1">
      <x:c r="B35" s="31"/>
      <x:c r="C35" s="8"/>
      <x:c r="D35" s="8"/>
      <x:c r="E35" s="32"/>
      <x:c r="F35" s="33"/>
      <x:c r="G35" s="33"/>
      <x:c r="H35" s="34" t="str">
        <x:f>IF(COUNTA(B35:G35)=0,"",IF(OR(C35="",D35="",COUNT(B35,E35,F35)&lt;&gt;3,F35&lt;0,G35&lt;0,AND(G35&lt;&gt;"",NOT(ISNUMBER(G35)))),"",MAX(F35-N(G35),0)))</x:f>
      </x:c>
      <x:c r="I35" s="34" t="str">
        <x:f>IF(COUNTA(B35:G35)=0,"",IF(OR(C35="",D35="",COUNT(B35,E35,F35)&lt;&gt;3,F35&lt;0,G35&lt;0,AND(G35&lt;&gt;"",NOT(ISNUMBER(G35)))),"",MAX(N(G35)-F35,0)))</x:f>
      </x:c>
      <x:c r="J35" s="30" t="str">
        <x:f>IF(COUNTA(B35:G35)=0,"",IF(OR(C35="",D35="",COUNT(B35,E35,F35)&lt;&gt;3,F35&lt;0,G35&lt;0,AND(G35&lt;&gt;"",NOT(ISNUMBER(G35)))),"Eksik / hatalı",IF(H35=0,IF(I35&gt;0,"Fazla ödeme","Ödendi"),IF(E35&lt;'Özet'!$H$4,"Gecikti",IF(N(G35)&gt;0,"Kısmi","Bekliyor")))))</x:f>
      </x:c>
      <x:c r="K35" s="8"/>
    </x:row>
    <x:row r="36" ht="26" customHeight="1">
      <x:c r="B36" s="31"/>
      <x:c r="C36" s="8"/>
      <x:c r="D36" s="8"/>
      <x:c r="E36" s="32"/>
      <x:c r="F36" s="33"/>
      <x:c r="G36" s="33"/>
      <x:c r="H36" s="34" t="str">
        <x:f>IF(COUNTA(B36:G36)=0,"",IF(OR(C36="",D36="",COUNT(B36,E36,F36)&lt;&gt;3,F36&lt;0,G36&lt;0,AND(G36&lt;&gt;"",NOT(ISNUMBER(G36)))),"",MAX(F36-N(G36),0)))</x:f>
      </x:c>
      <x:c r="I36" s="34" t="str">
        <x:f>IF(COUNTA(B36:G36)=0,"",IF(OR(C36="",D36="",COUNT(B36,E36,F36)&lt;&gt;3,F36&lt;0,G36&lt;0,AND(G36&lt;&gt;"",NOT(ISNUMBER(G36)))),"",MAX(N(G36)-F36,0)))</x:f>
      </x:c>
      <x:c r="J36" s="30" t="str">
        <x:f>IF(COUNTA(B36:G36)=0,"",IF(OR(C36="",D36="",COUNT(B36,E36,F36)&lt;&gt;3,F36&lt;0,G36&lt;0,AND(G36&lt;&gt;"",NOT(ISNUMBER(G36)))),"Eksik / hatalı",IF(H36=0,IF(I36&gt;0,"Fazla ödeme","Ödendi"),IF(E36&lt;'Özet'!$H$4,"Gecikti",IF(N(G36)&gt;0,"Kısmi","Bekliyor")))))</x:f>
      </x:c>
      <x:c r="K36" s="8"/>
    </x:row>
    <x:row r="37" ht="26" customHeight="1">
      <x:c r="B37" s="31"/>
      <x:c r="C37" s="8"/>
      <x:c r="D37" s="8"/>
      <x:c r="E37" s="32"/>
      <x:c r="F37" s="33"/>
      <x:c r="G37" s="33"/>
      <x:c r="H37" s="34" t="str">
        <x:f>IF(COUNTA(B37:G37)=0,"",IF(OR(C37="",D37="",COUNT(B37,E37,F37)&lt;&gt;3,F37&lt;0,G37&lt;0,AND(G37&lt;&gt;"",NOT(ISNUMBER(G37)))),"",MAX(F37-N(G37),0)))</x:f>
      </x:c>
      <x:c r="I37" s="34" t="str">
        <x:f>IF(COUNTA(B37:G37)=0,"",IF(OR(C37="",D37="",COUNT(B37,E37,F37)&lt;&gt;3,F37&lt;0,G37&lt;0,AND(G37&lt;&gt;"",NOT(ISNUMBER(G37)))),"",MAX(N(G37)-F37,0)))</x:f>
      </x:c>
      <x:c r="J37" s="30" t="str">
        <x:f>IF(COUNTA(B37:G37)=0,"",IF(OR(C37="",D37="",COUNT(B37,E37,F37)&lt;&gt;3,F37&lt;0,G37&lt;0,AND(G37&lt;&gt;"",NOT(ISNUMBER(G37)))),"Eksik / hatalı",IF(H37=0,IF(I37&gt;0,"Fazla ödeme","Ödendi"),IF(E37&lt;'Özet'!$H$4,"Gecikti",IF(N(G37)&gt;0,"Kısmi","Bekliyor")))))</x:f>
      </x:c>
      <x:c r="K37" s="8"/>
    </x:row>
    <x:row r="38" ht="26" customHeight="1">
      <x:c r="B38" s="31"/>
      <x:c r="C38" s="8"/>
      <x:c r="D38" s="8"/>
      <x:c r="E38" s="32"/>
      <x:c r="F38" s="33"/>
      <x:c r="G38" s="33"/>
      <x:c r="H38" s="34" t="str">
        <x:f>IF(COUNTA(B38:G38)=0,"",IF(OR(C38="",D38="",COUNT(B38,E38,F38)&lt;&gt;3,F38&lt;0,G38&lt;0,AND(G38&lt;&gt;"",NOT(ISNUMBER(G38)))),"",MAX(F38-N(G38),0)))</x:f>
      </x:c>
      <x:c r="I38" s="34" t="str">
        <x:f>IF(COUNTA(B38:G38)=0,"",IF(OR(C38="",D38="",COUNT(B38,E38,F38)&lt;&gt;3,F38&lt;0,G38&lt;0,AND(G38&lt;&gt;"",NOT(ISNUMBER(G38)))),"",MAX(N(G38)-F38,0)))</x:f>
      </x:c>
      <x:c r="J38" s="30" t="str">
        <x:f>IF(COUNTA(B38:G38)=0,"",IF(OR(C38="",D38="",COUNT(B38,E38,F38)&lt;&gt;3,F38&lt;0,G38&lt;0,AND(G38&lt;&gt;"",NOT(ISNUMBER(G38)))),"Eksik / hatalı",IF(H38=0,IF(I38&gt;0,"Fazla ödeme","Ödendi"),IF(E38&lt;'Özet'!$H$4,"Gecikti",IF(N(G38)&gt;0,"Kısmi","Bekliyor")))))</x:f>
      </x:c>
      <x:c r="K38" s="8"/>
    </x:row>
    <x:row r="39" ht="26" customHeight="1">
      <x:c r="B39" s="31"/>
      <x:c r="C39" s="8"/>
      <x:c r="D39" s="8"/>
      <x:c r="E39" s="32"/>
      <x:c r="F39" s="33"/>
      <x:c r="G39" s="33"/>
      <x:c r="H39" s="34" t="str">
        <x:f>IF(COUNTA(B39:G39)=0,"",IF(OR(C39="",D39="",COUNT(B39,E39,F39)&lt;&gt;3,F39&lt;0,G39&lt;0,AND(G39&lt;&gt;"",NOT(ISNUMBER(G39)))),"",MAX(F39-N(G39),0)))</x:f>
      </x:c>
      <x:c r="I39" s="34" t="str">
        <x:f>IF(COUNTA(B39:G39)=0,"",IF(OR(C39="",D39="",COUNT(B39,E39,F39)&lt;&gt;3,F39&lt;0,G39&lt;0,AND(G39&lt;&gt;"",NOT(ISNUMBER(G39)))),"",MAX(N(G39)-F39,0)))</x:f>
      </x:c>
      <x:c r="J39" s="30" t="str">
        <x:f>IF(COUNTA(B39:G39)=0,"",IF(OR(C39="",D39="",COUNT(B39,E39,F39)&lt;&gt;3,F39&lt;0,G39&lt;0,AND(G39&lt;&gt;"",NOT(ISNUMBER(G39)))),"Eksik / hatalı",IF(H39=0,IF(I39&gt;0,"Fazla ödeme","Ödendi"),IF(E39&lt;'Özet'!$H$4,"Gecikti",IF(N(G39)&gt;0,"Kısmi","Bekliyor")))))</x:f>
      </x:c>
      <x:c r="K39" s="8"/>
    </x:row>
    <x:row r="40" ht="26" customHeight="1">
      <x:c r="B40" s="31"/>
      <x:c r="C40" s="8"/>
      <x:c r="D40" s="8"/>
      <x:c r="E40" s="32"/>
      <x:c r="F40" s="33"/>
      <x:c r="G40" s="33"/>
      <x:c r="H40" s="34" t="str">
        <x:f>IF(COUNTA(B40:G40)=0,"",IF(OR(C40="",D40="",COUNT(B40,E40,F40)&lt;&gt;3,F40&lt;0,G40&lt;0,AND(G40&lt;&gt;"",NOT(ISNUMBER(G40)))),"",MAX(F40-N(G40),0)))</x:f>
      </x:c>
      <x:c r="I40" s="34" t="str">
        <x:f>IF(COUNTA(B40:G40)=0,"",IF(OR(C40="",D40="",COUNT(B40,E40,F40)&lt;&gt;3,F40&lt;0,G40&lt;0,AND(G40&lt;&gt;"",NOT(ISNUMBER(G40)))),"",MAX(N(G40)-F40,0)))</x:f>
      </x:c>
      <x:c r="J40" s="30" t="str">
        <x:f>IF(COUNTA(B40:G40)=0,"",IF(OR(C40="",D40="",COUNT(B40,E40,F40)&lt;&gt;3,F40&lt;0,G40&lt;0,AND(G40&lt;&gt;"",NOT(ISNUMBER(G40)))),"Eksik / hatalı",IF(H40=0,IF(I40&gt;0,"Fazla ödeme","Ödendi"),IF(E40&lt;'Özet'!$H$4,"Gecikti",IF(N(G40)&gt;0,"Kısmi","Bekliyor")))))</x:f>
      </x:c>
      <x:c r="K40" s="8"/>
    </x:row>
    <x:row r="41" ht="26" customHeight="1">
      <x:c r="B41" s="31"/>
      <x:c r="C41" s="8"/>
      <x:c r="D41" s="8"/>
      <x:c r="E41" s="32"/>
      <x:c r="F41" s="33"/>
      <x:c r="G41" s="33"/>
      <x:c r="H41" s="34" t="str">
        <x:f>IF(COUNTA(B41:G41)=0,"",IF(OR(C41="",D41="",COUNT(B41,E41,F41)&lt;&gt;3,F41&lt;0,G41&lt;0,AND(G41&lt;&gt;"",NOT(ISNUMBER(G41)))),"",MAX(F41-N(G41),0)))</x:f>
      </x:c>
      <x:c r="I41" s="34" t="str">
        <x:f>IF(COUNTA(B41:G41)=0,"",IF(OR(C41="",D41="",COUNT(B41,E41,F41)&lt;&gt;3,F41&lt;0,G41&lt;0,AND(G41&lt;&gt;"",NOT(ISNUMBER(G41)))),"",MAX(N(G41)-F41,0)))</x:f>
      </x:c>
      <x:c r="J41" s="30" t="str">
        <x:f>IF(COUNTA(B41:G41)=0,"",IF(OR(C41="",D41="",COUNT(B41,E41,F41)&lt;&gt;3,F41&lt;0,G41&lt;0,AND(G41&lt;&gt;"",NOT(ISNUMBER(G41)))),"Eksik / hatalı",IF(H41=0,IF(I41&gt;0,"Fazla ödeme","Ödendi"),IF(E41&lt;'Özet'!$H$4,"Gecikti",IF(N(G41)&gt;0,"Kısmi","Bekliyor")))))</x:f>
      </x:c>
      <x:c r="K41" s="8"/>
    </x:row>
    <x:row r="42" ht="26" customHeight="1">
      <x:c r="B42" s="31"/>
      <x:c r="C42" s="8"/>
      <x:c r="D42" s="8"/>
      <x:c r="E42" s="32"/>
      <x:c r="F42" s="33"/>
      <x:c r="G42" s="33"/>
      <x:c r="H42" s="34" t="str">
        <x:f>IF(COUNTA(B42:G42)=0,"",IF(OR(C42="",D42="",COUNT(B42,E42,F42)&lt;&gt;3,F42&lt;0,G42&lt;0,AND(G42&lt;&gt;"",NOT(ISNUMBER(G42)))),"",MAX(F42-N(G42),0)))</x:f>
      </x:c>
      <x:c r="I42" s="34" t="str">
        <x:f>IF(COUNTA(B42:G42)=0,"",IF(OR(C42="",D42="",COUNT(B42,E42,F42)&lt;&gt;3,F42&lt;0,G42&lt;0,AND(G42&lt;&gt;"",NOT(ISNUMBER(G42)))),"",MAX(N(G42)-F42,0)))</x:f>
      </x:c>
      <x:c r="J42" s="30" t="str">
        <x:f>IF(COUNTA(B42:G42)=0,"",IF(OR(C42="",D42="",COUNT(B42,E42,F42)&lt;&gt;3,F42&lt;0,G42&lt;0,AND(G42&lt;&gt;"",NOT(ISNUMBER(G42)))),"Eksik / hatalı",IF(H42=0,IF(I42&gt;0,"Fazla ödeme","Ödendi"),IF(E42&lt;'Özet'!$H$4,"Gecikti",IF(N(G42)&gt;0,"Kısmi","Bekliyor")))))</x:f>
      </x:c>
      <x:c r="K42" s="8"/>
    </x:row>
    <x:row r="43" ht="26" customHeight="1">
      <x:c r="B43" s="31"/>
      <x:c r="C43" s="8"/>
      <x:c r="D43" s="8"/>
      <x:c r="E43" s="32"/>
      <x:c r="F43" s="33"/>
      <x:c r="G43" s="33"/>
      <x:c r="H43" s="34" t="str">
        <x:f>IF(COUNTA(B43:G43)=0,"",IF(OR(C43="",D43="",COUNT(B43,E43,F43)&lt;&gt;3,F43&lt;0,G43&lt;0,AND(G43&lt;&gt;"",NOT(ISNUMBER(G43)))),"",MAX(F43-N(G43),0)))</x:f>
      </x:c>
      <x:c r="I43" s="34" t="str">
        <x:f>IF(COUNTA(B43:G43)=0,"",IF(OR(C43="",D43="",COUNT(B43,E43,F43)&lt;&gt;3,F43&lt;0,G43&lt;0,AND(G43&lt;&gt;"",NOT(ISNUMBER(G43)))),"",MAX(N(G43)-F43,0)))</x:f>
      </x:c>
      <x:c r="J43" s="30" t="str">
        <x:f>IF(COUNTA(B43:G43)=0,"",IF(OR(C43="",D43="",COUNT(B43,E43,F43)&lt;&gt;3,F43&lt;0,G43&lt;0,AND(G43&lt;&gt;"",NOT(ISNUMBER(G43)))),"Eksik / hatalı",IF(H43=0,IF(I43&gt;0,"Fazla ödeme","Ödendi"),IF(E43&lt;'Özet'!$H$4,"Gecikti",IF(N(G43)&gt;0,"Kısmi","Bekliyor")))))</x:f>
      </x:c>
      <x:c r="K43" s="8"/>
    </x:row>
    <x:row r="44" ht="26" customHeight="1">
      <x:c r="B44" s="31"/>
      <x:c r="C44" s="8"/>
      <x:c r="D44" s="8"/>
      <x:c r="E44" s="32"/>
      <x:c r="F44" s="33"/>
      <x:c r="G44" s="33"/>
      <x:c r="H44" s="34" t="str">
        <x:f>IF(COUNTA(B44:G44)=0,"",IF(OR(C44="",D44="",COUNT(B44,E44,F44)&lt;&gt;3,F44&lt;0,G44&lt;0,AND(G44&lt;&gt;"",NOT(ISNUMBER(G44)))),"",MAX(F44-N(G44),0)))</x:f>
      </x:c>
      <x:c r="I44" s="34" t="str">
        <x:f>IF(COUNTA(B44:G44)=0,"",IF(OR(C44="",D44="",COUNT(B44,E44,F44)&lt;&gt;3,F44&lt;0,G44&lt;0,AND(G44&lt;&gt;"",NOT(ISNUMBER(G44)))),"",MAX(N(G44)-F44,0)))</x:f>
      </x:c>
      <x:c r="J44" s="30" t="str">
        <x:f>IF(COUNTA(B44:G44)=0,"",IF(OR(C44="",D44="",COUNT(B44,E44,F44)&lt;&gt;3,F44&lt;0,G44&lt;0,AND(G44&lt;&gt;"",NOT(ISNUMBER(G44)))),"Eksik / hatalı",IF(H44=0,IF(I44&gt;0,"Fazla ödeme","Ödendi"),IF(E44&lt;'Özet'!$H$4,"Gecikti",IF(N(G44)&gt;0,"Kısmi","Bekliyor")))))</x:f>
      </x:c>
      <x:c r="K44" s="8"/>
    </x:row>
    <x:row r="45" ht="26" customHeight="1">
      <x:c r="B45" s="31"/>
      <x:c r="C45" s="8"/>
      <x:c r="D45" s="8"/>
      <x:c r="E45" s="32"/>
      <x:c r="F45" s="33"/>
      <x:c r="G45" s="33"/>
      <x:c r="H45" s="34" t="str">
        <x:f>IF(COUNTA(B45:G45)=0,"",IF(OR(C45="",D45="",COUNT(B45,E45,F45)&lt;&gt;3,F45&lt;0,G45&lt;0,AND(G45&lt;&gt;"",NOT(ISNUMBER(G45)))),"",MAX(F45-N(G45),0)))</x:f>
      </x:c>
      <x:c r="I45" s="34" t="str">
        <x:f>IF(COUNTA(B45:G45)=0,"",IF(OR(C45="",D45="",COUNT(B45,E45,F45)&lt;&gt;3,F45&lt;0,G45&lt;0,AND(G45&lt;&gt;"",NOT(ISNUMBER(G45)))),"",MAX(N(G45)-F45,0)))</x:f>
      </x:c>
      <x:c r="J45" s="30" t="str">
        <x:f>IF(COUNTA(B45:G45)=0,"",IF(OR(C45="",D45="",COUNT(B45,E45,F45)&lt;&gt;3,F45&lt;0,G45&lt;0,AND(G45&lt;&gt;"",NOT(ISNUMBER(G45)))),"Eksik / hatalı",IF(H45=0,IF(I45&gt;0,"Fazla ödeme","Ödendi"),IF(E45&lt;'Özet'!$H$4,"Gecikti",IF(N(G45)&gt;0,"Kısmi","Bekliyor")))))</x:f>
      </x:c>
      <x:c r="K45" s="8"/>
    </x:row>
    <x:row r="46" ht="26" customHeight="1">
      <x:c r="B46" s="31"/>
      <x:c r="C46" s="8"/>
      <x:c r="D46" s="8"/>
      <x:c r="E46" s="32"/>
      <x:c r="F46" s="33"/>
      <x:c r="G46" s="33"/>
      <x:c r="H46" s="34" t="str">
        <x:f>IF(COUNTA(B46:G46)=0,"",IF(OR(C46="",D46="",COUNT(B46,E46,F46)&lt;&gt;3,F46&lt;0,G46&lt;0,AND(G46&lt;&gt;"",NOT(ISNUMBER(G46)))),"",MAX(F46-N(G46),0)))</x:f>
      </x:c>
      <x:c r="I46" s="34" t="str">
        <x:f>IF(COUNTA(B46:G46)=0,"",IF(OR(C46="",D46="",COUNT(B46,E46,F46)&lt;&gt;3,F46&lt;0,G46&lt;0,AND(G46&lt;&gt;"",NOT(ISNUMBER(G46)))),"",MAX(N(G46)-F46,0)))</x:f>
      </x:c>
      <x:c r="J46" s="30" t="str">
        <x:f>IF(COUNTA(B46:G46)=0,"",IF(OR(C46="",D46="",COUNT(B46,E46,F46)&lt;&gt;3,F46&lt;0,G46&lt;0,AND(G46&lt;&gt;"",NOT(ISNUMBER(G46)))),"Eksik / hatalı",IF(H46=0,IF(I46&gt;0,"Fazla ödeme","Ödendi"),IF(E46&lt;'Özet'!$H$4,"Gecikti",IF(N(G46)&gt;0,"Kısmi","Bekliyor")))))</x:f>
      </x:c>
      <x:c r="K46" s="8"/>
    </x:row>
    <x:row r="47" ht="26" customHeight="1">
      <x:c r="B47" s="31"/>
      <x:c r="C47" s="8"/>
      <x:c r="D47" s="8"/>
      <x:c r="E47" s="32"/>
      <x:c r="F47" s="33"/>
      <x:c r="G47" s="33"/>
      <x:c r="H47" s="34" t="str">
        <x:f>IF(COUNTA(B47:G47)=0,"",IF(OR(C47="",D47="",COUNT(B47,E47,F47)&lt;&gt;3,F47&lt;0,G47&lt;0,AND(G47&lt;&gt;"",NOT(ISNUMBER(G47)))),"",MAX(F47-N(G47),0)))</x:f>
      </x:c>
      <x:c r="I47" s="34" t="str">
        <x:f>IF(COUNTA(B47:G47)=0,"",IF(OR(C47="",D47="",COUNT(B47,E47,F47)&lt;&gt;3,F47&lt;0,G47&lt;0,AND(G47&lt;&gt;"",NOT(ISNUMBER(G47)))),"",MAX(N(G47)-F47,0)))</x:f>
      </x:c>
      <x:c r="J47" s="30" t="str">
        <x:f>IF(COUNTA(B47:G47)=0,"",IF(OR(C47="",D47="",COUNT(B47,E47,F47)&lt;&gt;3,F47&lt;0,G47&lt;0,AND(G47&lt;&gt;"",NOT(ISNUMBER(G47)))),"Eksik / hatalı",IF(H47=0,IF(I47&gt;0,"Fazla ödeme","Ödendi"),IF(E47&lt;'Özet'!$H$4,"Gecikti",IF(N(G47)&gt;0,"Kısmi","Bekliyor")))))</x:f>
      </x:c>
      <x:c r="K47" s="8"/>
    </x:row>
    <x:row r="48" ht="26" customHeight="1">
      <x:c r="B48" s="31"/>
      <x:c r="C48" s="8"/>
      <x:c r="D48" s="8"/>
      <x:c r="E48" s="32"/>
      <x:c r="F48" s="33"/>
      <x:c r="G48" s="33"/>
      <x:c r="H48" s="34" t="str">
        <x:f>IF(COUNTA(B48:G48)=0,"",IF(OR(C48="",D48="",COUNT(B48,E48,F48)&lt;&gt;3,F48&lt;0,G48&lt;0,AND(G48&lt;&gt;"",NOT(ISNUMBER(G48)))),"",MAX(F48-N(G48),0)))</x:f>
      </x:c>
      <x:c r="I48" s="34" t="str">
        <x:f>IF(COUNTA(B48:G48)=0,"",IF(OR(C48="",D48="",COUNT(B48,E48,F48)&lt;&gt;3,F48&lt;0,G48&lt;0,AND(G48&lt;&gt;"",NOT(ISNUMBER(G48)))),"",MAX(N(G48)-F48,0)))</x:f>
      </x:c>
      <x:c r="J48" s="30" t="str">
        <x:f>IF(COUNTA(B48:G48)=0,"",IF(OR(C48="",D48="",COUNT(B48,E48,F48)&lt;&gt;3,F48&lt;0,G48&lt;0,AND(G48&lt;&gt;"",NOT(ISNUMBER(G48)))),"Eksik / hatalı",IF(H48=0,IF(I48&gt;0,"Fazla ödeme","Ödendi"),IF(E48&lt;'Özet'!$H$4,"Gecikti",IF(N(G48)&gt;0,"Kısmi","Bekliyor")))))</x:f>
      </x:c>
      <x:c r="K48" s="8"/>
    </x:row>
    <x:row r="49" ht="26" customHeight="1">
      <x:c r="B49" s="31"/>
      <x:c r="C49" s="8"/>
      <x:c r="D49" s="8"/>
      <x:c r="E49" s="32"/>
      <x:c r="F49" s="33"/>
      <x:c r="G49" s="33"/>
      <x:c r="H49" s="34" t="str">
        <x:f>IF(COUNTA(B49:G49)=0,"",IF(OR(C49="",D49="",COUNT(B49,E49,F49)&lt;&gt;3,F49&lt;0,G49&lt;0,AND(G49&lt;&gt;"",NOT(ISNUMBER(G49)))),"",MAX(F49-N(G49),0)))</x:f>
      </x:c>
      <x:c r="I49" s="34" t="str">
        <x:f>IF(COUNTA(B49:G49)=0,"",IF(OR(C49="",D49="",COUNT(B49,E49,F49)&lt;&gt;3,F49&lt;0,G49&lt;0,AND(G49&lt;&gt;"",NOT(ISNUMBER(G49)))),"",MAX(N(G49)-F49,0)))</x:f>
      </x:c>
      <x:c r="J49" s="30" t="str">
        <x:f>IF(COUNTA(B49:G49)=0,"",IF(OR(C49="",D49="",COUNT(B49,E49,F49)&lt;&gt;3,F49&lt;0,G49&lt;0,AND(G49&lt;&gt;"",NOT(ISNUMBER(G49)))),"Eksik / hatalı",IF(H49=0,IF(I49&gt;0,"Fazla ödeme","Ödendi"),IF(E49&lt;'Özet'!$H$4,"Gecikti",IF(N(G49)&gt;0,"Kısmi","Bekliyor")))))</x:f>
      </x:c>
      <x:c r="K49" s="8"/>
    </x:row>
    <x:row r="50" ht="26" customHeight="1">
      <x:c r="B50" s="31"/>
      <x:c r="C50" s="8"/>
      <x:c r="D50" s="8"/>
      <x:c r="E50" s="32"/>
      <x:c r="F50" s="33"/>
      <x:c r="G50" s="33"/>
      <x:c r="H50" s="34" t="str">
        <x:f>IF(COUNTA(B50:G50)=0,"",IF(OR(C50="",D50="",COUNT(B50,E50,F50)&lt;&gt;3,F50&lt;0,G50&lt;0,AND(G50&lt;&gt;"",NOT(ISNUMBER(G50)))),"",MAX(F50-N(G50),0)))</x:f>
      </x:c>
      <x:c r="I50" s="34" t="str">
        <x:f>IF(COUNTA(B50:G50)=0,"",IF(OR(C50="",D50="",COUNT(B50,E50,F50)&lt;&gt;3,F50&lt;0,G50&lt;0,AND(G50&lt;&gt;"",NOT(ISNUMBER(G50)))),"",MAX(N(G50)-F50,0)))</x:f>
      </x:c>
      <x:c r="J50" s="30" t="str">
        <x:f>IF(COUNTA(B50:G50)=0,"",IF(OR(C50="",D50="",COUNT(B50,E50,F50)&lt;&gt;3,F50&lt;0,G50&lt;0,AND(G50&lt;&gt;"",NOT(ISNUMBER(G50)))),"Eksik / hatalı",IF(H50=0,IF(I50&gt;0,"Fazla ödeme","Ödendi"),IF(E50&lt;'Özet'!$H$4,"Gecikti",IF(N(G50)&gt;0,"Kısmi","Bekliyor")))))</x:f>
      </x:c>
      <x:c r="K50" s="8"/>
    </x:row>
    <x:row r="51" ht="26" customHeight="1">
      <x:c r="B51" s="31"/>
      <x:c r="C51" s="8"/>
      <x:c r="D51" s="8"/>
      <x:c r="E51" s="32"/>
      <x:c r="F51" s="33"/>
      <x:c r="G51" s="33"/>
      <x:c r="H51" s="34" t="str">
        <x:f>IF(COUNTA(B51:G51)=0,"",IF(OR(C51="",D51="",COUNT(B51,E51,F51)&lt;&gt;3,F51&lt;0,G51&lt;0,AND(G51&lt;&gt;"",NOT(ISNUMBER(G51)))),"",MAX(F51-N(G51),0)))</x:f>
      </x:c>
      <x:c r="I51" s="34" t="str">
        <x:f>IF(COUNTA(B51:G51)=0,"",IF(OR(C51="",D51="",COUNT(B51,E51,F51)&lt;&gt;3,F51&lt;0,G51&lt;0,AND(G51&lt;&gt;"",NOT(ISNUMBER(G51)))),"",MAX(N(G51)-F51,0)))</x:f>
      </x:c>
      <x:c r="J51" s="30" t="str">
        <x:f>IF(COUNTA(B51:G51)=0,"",IF(OR(C51="",D51="",COUNT(B51,E51,F51)&lt;&gt;3,F51&lt;0,G51&lt;0,AND(G51&lt;&gt;"",NOT(ISNUMBER(G51)))),"Eksik / hatalı",IF(H51=0,IF(I51&gt;0,"Fazla ödeme","Ödendi"),IF(E51&lt;'Özet'!$H$4,"Gecikti",IF(N(G51)&gt;0,"Kısmi","Bekliyor")))))</x:f>
      </x:c>
      <x:c r="K51" s="8"/>
    </x:row>
    <x:row r="52" ht="26" customHeight="1">
      <x:c r="B52" s="31"/>
      <x:c r="C52" s="8"/>
      <x:c r="D52" s="8"/>
      <x:c r="E52" s="32"/>
      <x:c r="F52" s="33"/>
      <x:c r="G52" s="33"/>
      <x:c r="H52" s="34" t="str">
        <x:f>IF(COUNTA(B52:G52)=0,"",IF(OR(C52="",D52="",COUNT(B52,E52,F52)&lt;&gt;3,F52&lt;0,G52&lt;0,AND(G52&lt;&gt;"",NOT(ISNUMBER(G52)))),"",MAX(F52-N(G52),0)))</x:f>
      </x:c>
      <x:c r="I52" s="34" t="str">
        <x:f>IF(COUNTA(B52:G52)=0,"",IF(OR(C52="",D52="",COUNT(B52,E52,F52)&lt;&gt;3,F52&lt;0,G52&lt;0,AND(G52&lt;&gt;"",NOT(ISNUMBER(G52)))),"",MAX(N(G52)-F52,0)))</x:f>
      </x:c>
      <x:c r="J52" s="30" t="str">
        <x:f>IF(COUNTA(B52:G52)=0,"",IF(OR(C52="",D52="",COUNT(B52,E52,F52)&lt;&gt;3,F52&lt;0,G52&lt;0,AND(G52&lt;&gt;"",NOT(ISNUMBER(G52)))),"Eksik / hatalı",IF(H52=0,IF(I52&gt;0,"Fazla ödeme","Ödendi"),IF(E52&lt;'Özet'!$H$4,"Gecikti",IF(N(G52)&gt;0,"Kısmi","Bekliyor")))))</x:f>
      </x:c>
      <x:c r="K52" s="8"/>
    </x:row>
    <x:row r="53" ht="26" customHeight="1">
      <x:c r="B53" s="31"/>
      <x:c r="C53" s="8"/>
      <x:c r="D53" s="8"/>
      <x:c r="E53" s="32"/>
      <x:c r="F53" s="33"/>
      <x:c r="G53" s="33"/>
      <x:c r="H53" s="34" t="str">
        <x:f>IF(COUNTA(B53:G53)=0,"",IF(OR(C53="",D53="",COUNT(B53,E53,F53)&lt;&gt;3,F53&lt;0,G53&lt;0,AND(G53&lt;&gt;"",NOT(ISNUMBER(G53)))),"",MAX(F53-N(G53),0)))</x:f>
      </x:c>
      <x:c r="I53" s="34" t="str">
        <x:f>IF(COUNTA(B53:G53)=0,"",IF(OR(C53="",D53="",COUNT(B53,E53,F53)&lt;&gt;3,F53&lt;0,G53&lt;0,AND(G53&lt;&gt;"",NOT(ISNUMBER(G53)))),"",MAX(N(G53)-F53,0)))</x:f>
      </x:c>
      <x:c r="J53" s="30" t="str">
        <x:f>IF(COUNTA(B53:G53)=0,"",IF(OR(C53="",D53="",COUNT(B53,E53,F53)&lt;&gt;3,F53&lt;0,G53&lt;0,AND(G53&lt;&gt;"",NOT(ISNUMBER(G53)))),"Eksik / hatalı",IF(H53=0,IF(I53&gt;0,"Fazla ödeme","Ödendi"),IF(E53&lt;'Özet'!$H$4,"Gecikti",IF(N(G53)&gt;0,"Kısmi","Bekliyor")))))</x:f>
      </x:c>
      <x:c r="K53" s="8"/>
    </x:row>
    <x:row r="54" ht="26" customHeight="1">
      <x:c r="B54" s="31"/>
      <x:c r="C54" s="8"/>
      <x:c r="D54" s="8"/>
      <x:c r="E54" s="32"/>
      <x:c r="F54" s="33"/>
      <x:c r="G54" s="33"/>
      <x:c r="H54" s="34" t="str">
        <x:f>IF(COUNTA(B54:G54)=0,"",IF(OR(C54="",D54="",COUNT(B54,E54,F54)&lt;&gt;3,F54&lt;0,G54&lt;0,AND(G54&lt;&gt;"",NOT(ISNUMBER(G54)))),"",MAX(F54-N(G54),0)))</x:f>
      </x:c>
      <x:c r="I54" s="34" t="str">
        <x:f>IF(COUNTA(B54:G54)=0,"",IF(OR(C54="",D54="",COUNT(B54,E54,F54)&lt;&gt;3,F54&lt;0,G54&lt;0,AND(G54&lt;&gt;"",NOT(ISNUMBER(G54)))),"",MAX(N(G54)-F54,0)))</x:f>
      </x:c>
      <x:c r="J54" s="30" t="str">
        <x:f>IF(COUNTA(B54:G54)=0,"",IF(OR(C54="",D54="",COUNT(B54,E54,F54)&lt;&gt;3,F54&lt;0,G54&lt;0,AND(G54&lt;&gt;"",NOT(ISNUMBER(G54)))),"Eksik / hatalı",IF(H54=0,IF(I54&gt;0,"Fazla ödeme","Ödendi"),IF(E54&lt;'Özet'!$H$4,"Gecikti",IF(N(G54)&gt;0,"Kısmi","Bekliyor")))))</x:f>
      </x:c>
      <x:c r="K54" s="8"/>
    </x:row>
    <x:row r="55" ht="26" customHeight="1">
      <x:c r="B55" s="31"/>
      <x:c r="C55" s="8"/>
      <x:c r="D55" s="8"/>
      <x:c r="E55" s="32"/>
      <x:c r="F55" s="33"/>
      <x:c r="G55" s="33"/>
      <x:c r="H55" s="34" t="str">
        <x:f>IF(COUNTA(B55:G55)=0,"",IF(OR(C55="",D55="",COUNT(B55,E55,F55)&lt;&gt;3,F55&lt;0,G55&lt;0,AND(G55&lt;&gt;"",NOT(ISNUMBER(G55)))),"",MAX(F55-N(G55),0)))</x:f>
      </x:c>
      <x:c r="I55" s="34" t="str">
        <x:f>IF(COUNTA(B55:G55)=0,"",IF(OR(C55="",D55="",COUNT(B55,E55,F55)&lt;&gt;3,F55&lt;0,G55&lt;0,AND(G55&lt;&gt;"",NOT(ISNUMBER(G55)))),"",MAX(N(G55)-F55,0)))</x:f>
      </x:c>
      <x:c r="J55" s="30" t="str">
        <x:f>IF(COUNTA(B55:G55)=0,"",IF(OR(C55="",D55="",COUNT(B55,E55,F55)&lt;&gt;3,F55&lt;0,G55&lt;0,AND(G55&lt;&gt;"",NOT(ISNUMBER(G55)))),"Eksik / hatalı",IF(H55=0,IF(I55&gt;0,"Fazla ödeme","Ödendi"),IF(E55&lt;'Özet'!$H$4,"Gecikti",IF(N(G55)&gt;0,"Kısmi","Bekliyor")))))</x:f>
      </x:c>
      <x:c r="K55" s="8"/>
    </x:row>
    <x:row r="56" ht="26" customHeight="1">
      <x:c r="B56" s="31"/>
      <x:c r="C56" s="8"/>
      <x:c r="D56" s="8"/>
      <x:c r="E56" s="32"/>
      <x:c r="F56" s="33"/>
      <x:c r="G56" s="33"/>
      <x:c r="H56" s="34" t="str">
        <x:f>IF(COUNTA(B56:G56)=0,"",IF(OR(C56="",D56="",COUNT(B56,E56,F56)&lt;&gt;3,F56&lt;0,G56&lt;0,AND(G56&lt;&gt;"",NOT(ISNUMBER(G56)))),"",MAX(F56-N(G56),0)))</x:f>
      </x:c>
      <x:c r="I56" s="34" t="str">
        <x:f>IF(COUNTA(B56:G56)=0,"",IF(OR(C56="",D56="",COUNT(B56,E56,F56)&lt;&gt;3,F56&lt;0,G56&lt;0,AND(G56&lt;&gt;"",NOT(ISNUMBER(G56)))),"",MAX(N(G56)-F56,0)))</x:f>
      </x:c>
      <x:c r="J56" s="30" t="str">
        <x:f>IF(COUNTA(B56:G56)=0,"",IF(OR(C56="",D56="",COUNT(B56,E56,F56)&lt;&gt;3,F56&lt;0,G56&lt;0,AND(G56&lt;&gt;"",NOT(ISNUMBER(G56)))),"Eksik / hatalı",IF(H56=0,IF(I56&gt;0,"Fazla ödeme","Ödendi"),IF(E56&lt;'Özet'!$H$4,"Gecikti",IF(N(G56)&gt;0,"Kısmi","Bekliyor")))))</x:f>
      </x:c>
      <x:c r="K56" s="8"/>
    </x:row>
    <x:row r="57" ht="26" customHeight="1">
      <x:c r="B57" s="31"/>
      <x:c r="C57" s="8"/>
      <x:c r="D57" s="8"/>
      <x:c r="E57" s="32"/>
      <x:c r="F57" s="33"/>
      <x:c r="G57" s="33"/>
      <x:c r="H57" s="34" t="str">
        <x:f>IF(COUNTA(B57:G57)=0,"",IF(OR(C57="",D57="",COUNT(B57,E57,F57)&lt;&gt;3,F57&lt;0,G57&lt;0,AND(G57&lt;&gt;"",NOT(ISNUMBER(G57)))),"",MAX(F57-N(G57),0)))</x:f>
      </x:c>
      <x:c r="I57" s="34" t="str">
        <x:f>IF(COUNTA(B57:G57)=0,"",IF(OR(C57="",D57="",COUNT(B57,E57,F57)&lt;&gt;3,F57&lt;0,G57&lt;0,AND(G57&lt;&gt;"",NOT(ISNUMBER(G57)))),"",MAX(N(G57)-F57,0)))</x:f>
      </x:c>
      <x:c r="J57" s="30" t="str">
        <x:f>IF(COUNTA(B57:G57)=0,"",IF(OR(C57="",D57="",COUNT(B57,E57,F57)&lt;&gt;3,F57&lt;0,G57&lt;0,AND(G57&lt;&gt;"",NOT(ISNUMBER(G57)))),"Eksik / hatalı",IF(H57=0,IF(I57&gt;0,"Fazla ödeme","Ödendi"),IF(E57&lt;'Özet'!$H$4,"Gecikti",IF(N(G57)&gt;0,"Kısmi","Bekliyor")))))</x:f>
      </x:c>
      <x:c r="K57" s="8"/>
    </x:row>
    <x:row r="58" ht="26" customHeight="1">
      <x:c r="B58" s="31"/>
      <x:c r="C58" s="8"/>
      <x:c r="D58" s="8"/>
      <x:c r="E58" s="32"/>
      <x:c r="F58" s="33"/>
      <x:c r="G58" s="33"/>
      <x:c r="H58" s="34" t="str">
        <x:f>IF(COUNTA(B58:G58)=0,"",IF(OR(C58="",D58="",COUNT(B58,E58,F58)&lt;&gt;3,F58&lt;0,G58&lt;0,AND(G58&lt;&gt;"",NOT(ISNUMBER(G58)))),"",MAX(F58-N(G58),0)))</x:f>
      </x:c>
      <x:c r="I58" s="34" t="str">
        <x:f>IF(COUNTA(B58:G58)=0,"",IF(OR(C58="",D58="",COUNT(B58,E58,F58)&lt;&gt;3,F58&lt;0,G58&lt;0,AND(G58&lt;&gt;"",NOT(ISNUMBER(G58)))),"",MAX(N(G58)-F58,0)))</x:f>
      </x:c>
      <x:c r="J58" s="30" t="str">
        <x:f>IF(COUNTA(B58:G58)=0,"",IF(OR(C58="",D58="",COUNT(B58,E58,F58)&lt;&gt;3,F58&lt;0,G58&lt;0,AND(G58&lt;&gt;"",NOT(ISNUMBER(G58)))),"Eksik / hatalı",IF(H58=0,IF(I58&gt;0,"Fazla ödeme","Ödendi"),IF(E58&lt;'Özet'!$H$4,"Gecikti",IF(N(G58)&gt;0,"Kısmi","Bekliyor")))))</x:f>
      </x:c>
      <x:c r="K58" s="8"/>
    </x:row>
    <x:row r="59" ht="26" customHeight="1">
      <x:c r="B59" s="31"/>
      <x:c r="C59" s="8"/>
      <x:c r="D59" s="8"/>
      <x:c r="E59" s="32"/>
      <x:c r="F59" s="33"/>
      <x:c r="G59" s="33"/>
      <x:c r="H59" s="34" t="str">
        <x:f>IF(COUNTA(B59:G59)=0,"",IF(OR(C59="",D59="",COUNT(B59,E59,F59)&lt;&gt;3,F59&lt;0,G59&lt;0,AND(G59&lt;&gt;"",NOT(ISNUMBER(G59)))),"",MAX(F59-N(G59),0)))</x:f>
      </x:c>
      <x:c r="I59" s="34" t="str">
        <x:f>IF(COUNTA(B59:G59)=0,"",IF(OR(C59="",D59="",COUNT(B59,E59,F59)&lt;&gt;3,F59&lt;0,G59&lt;0,AND(G59&lt;&gt;"",NOT(ISNUMBER(G59)))),"",MAX(N(G59)-F59,0)))</x:f>
      </x:c>
      <x:c r="J59" s="30" t="str">
        <x:f>IF(COUNTA(B59:G59)=0,"",IF(OR(C59="",D59="",COUNT(B59,E59,F59)&lt;&gt;3,F59&lt;0,G59&lt;0,AND(G59&lt;&gt;"",NOT(ISNUMBER(G59)))),"Eksik / hatalı",IF(H59=0,IF(I59&gt;0,"Fazla ödeme","Ödendi"),IF(E59&lt;'Özet'!$H$4,"Gecikti",IF(N(G59)&gt;0,"Kısmi","Bekliyor")))))</x:f>
      </x:c>
      <x:c r="K59" s="8"/>
    </x:row>
    <x:row r="60" ht="26" customHeight="1">
      <x:c r="B60" s="31"/>
      <x:c r="C60" s="8"/>
      <x:c r="D60" s="8"/>
      <x:c r="E60" s="32"/>
      <x:c r="F60" s="33"/>
      <x:c r="G60" s="33"/>
      <x:c r="H60" s="34" t="str">
        <x:f>IF(COUNTA(B60:G60)=0,"",IF(OR(C60="",D60="",COUNT(B60,E60,F60)&lt;&gt;3,F60&lt;0,G60&lt;0,AND(G60&lt;&gt;"",NOT(ISNUMBER(G60)))),"",MAX(F60-N(G60),0)))</x:f>
      </x:c>
      <x:c r="I60" s="34" t="str">
        <x:f>IF(COUNTA(B60:G60)=0,"",IF(OR(C60="",D60="",COUNT(B60,E60,F60)&lt;&gt;3,F60&lt;0,G60&lt;0,AND(G60&lt;&gt;"",NOT(ISNUMBER(G60)))),"",MAX(N(G60)-F60,0)))</x:f>
      </x:c>
      <x:c r="J60" s="30" t="str">
        <x:f>IF(COUNTA(B60:G60)=0,"",IF(OR(C60="",D60="",COUNT(B60,E60,F60)&lt;&gt;3,F60&lt;0,G60&lt;0,AND(G60&lt;&gt;"",NOT(ISNUMBER(G60)))),"Eksik / hatalı",IF(H60=0,IF(I60&gt;0,"Fazla ödeme","Ödendi"),IF(E60&lt;'Özet'!$H$4,"Gecikti",IF(N(G60)&gt;0,"Kısmi","Bekliyor")))))</x:f>
      </x:c>
      <x:c r="K60" s="8"/>
    </x:row>
    <x:row r="61" ht="26" customHeight="1">
      <x:c r="B61" s="31"/>
      <x:c r="C61" s="8"/>
      <x:c r="D61" s="8"/>
      <x:c r="E61" s="32"/>
      <x:c r="F61" s="33"/>
      <x:c r="G61" s="33"/>
      <x:c r="H61" s="34" t="str">
        <x:f>IF(COUNTA(B61:G61)=0,"",IF(OR(C61="",D61="",COUNT(B61,E61,F61)&lt;&gt;3,F61&lt;0,G61&lt;0,AND(G61&lt;&gt;"",NOT(ISNUMBER(G61)))),"",MAX(F61-N(G61),0)))</x:f>
      </x:c>
      <x:c r="I61" s="34" t="str">
        <x:f>IF(COUNTA(B61:G61)=0,"",IF(OR(C61="",D61="",COUNT(B61,E61,F61)&lt;&gt;3,F61&lt;0,G61&lt;0,AND(G61&lt;&gt;"",NOT(ISNUMBER(G61)))),"",MAX(N(G61)-F61,0)))</x:f>
      </x:c>
      <x:c r="J61" s="30" t="str">
        <x:f>IF(COUNTA(B61:G61)=0,"",IF(OR(C61="",D61="",COUNT(B61,E61,F61)&lt;&gt;3,F61&lt;0,G61&lt;0,AND(G61&lt;&gt;"",NOT(ISNUMBER(G61)))),"Eksik / hatalı",IF(H61=0,IF(I61&gt;0,"Fazla ödeme","Ödendi"),IF(E61&lt;'Özet'!$H$4,"Gecikti",IF(N(G61)&gt;0,"Kısmi","Bekliyor")))))</x:f>
      </x:c>
      <x:c r="K61" s="8"/>
    </x:row>
    <x:row r="62" ht="26" customHeight="1">
      <x:c r="B62" s="31"/>
      <x:c r="C62" s="8"/>
      <x:c r="D62" s="8"/>
      <x:c r="E62" s="32"/>
      <x:c r="F62" s="33"/>
      <x:c r="G62" s="33"/>
      <x:c r="H62" s="34" t="str">
        <x:f>IF(COUNTA(B62:G62)=0,"",IF(OR(C62="",D62="",COUNT(B62,E62,F62)&lt;&gt;3,F62&lt;0,G62&lt;0,AND(G62&lt;&gt;"",NOT(ISNUMBER(G62)))),"",MAX(F62-N(G62),0)))</x:f>
      </x:c>
      <x:c r="I62" s="34" t="str">
        <x:f>IF(COUNTA(B62:G62)=0,"",IF(OR(C62="",D62="",COUNT(B62,E62,F62)&lt;&gt;3,F62&lt;0,G62&lt;0,AND(G62&lt;&gt;"",NOT(ISNUMBER(G62)))),"",MAX(N(G62)-F62,0)))</x:f>
      </x:c>
      <x:c r="J62" s="30" t="str">
        <x:f>IF(COUNTA(B62:G62)=0,"",IF(OR(C62="",D62="",COUNT(B62,E62,F62)&lt;&gt;3,F62&lt;0,G62&lt;0,AND(G62&lt;&gt;"",NOT(ISNUMBER(G62)))),"Eksik / hatalı",IF(H62=0,IF(I62&gt;0,"Fazla ödeme","Ödendi"),IF(E62&lt;'Özet'!$H$4,"Gecikti",IF(N(G62)&gt;0,"Kısmi","Bekliyor")))))</x:f>
      </x:c>
      <x:c r="K62" s="8"/>
    </x:row>
    <x:row r="63" ht="26" customHeight="1">
      <x:c r="B63" s="31"/>
      <x:c r="C63" s="8"/>
      <x:c r="D63" s="8"/>
      <x:c r="E63" s="32"/>
      <x:c r="F63" s="33"/>
      <x:c r="G63" s="33"/>
      <x:c r="H63" s="34" t="str">
        <x:f>IF(COUNTA(B63:G63)=0,"",IF(OR(C63="",D63="",COUNT(B63,E63,F63)&lt;&gt;3,F63&lt;0,G63&lt;0,AND(G63&lt;&gt;"",NOT(ISNUMBER(G63)))),"",MAX(F63-N(G63),0)))</x:f>
      </x:c>
      <x:c r="I63" s="34" t="str">
        <x:f>IF(COUNTA(B63:G63)=0,"",IF(OR(C63="",D63="",COUNT(B63,E63,F63)&lt;&gt;3,F63&lt;0,G63&lt;0,AND(G63&lt;&gt;"",NOT(ISNUMBER(G63)))),"",MAX(N(G63)-F63,0)))</x:f>
      </x:c>
      <x:c r="J63" s="30" t="str">
        <x:f>IF(COUNTA(B63:G63)=0,"",IF(OR(C63="",D63="",COUNT(B63,E63,F63)&lt;&gt;3,F63&lt;0,G63&lt;0,AND(G63&lt;&gt;"",NOT(ISNUMBER(G63)))),"Eksik / hatalı",IF(H63=0,IF(I63&gt;0,"Fazla ödeme","Ödendi"),IF(E63&lt;'Özet'!$H$4,"Gecikti",IF(N(G63)&gt;0,"Kısmi","Bekliyor")))))</x:f>
      </x:c>
      <x:c r="K63" s="8"/>
    </x:row>
    <x:row r="64" ht="26" customHeight="1">
      <x:c r="B64" s="31"/>
      <x:c r="C64" s="8"/>
      <x:c r="D64" s="8"/>
      <x:c r="E64" s="32"/>
      <x:c r="F64" s="33"/>
      <x:c r="G64" s="33"/>
      <x:c r="H64" s="34" t="str">
        <x:f>IF(COUNTA(B64:G64)=0,"",IF(OR(C64="",D64="",COUNT(B64,E64,F64)&lt;&gt;3,F64&lt;0,G64&lt;0,AND(G64&lt;&gt;"",NOT(ISNUMBER(G64)))),"",MAX(F64-N(G64),0)))</x:f>
      </x:c>
      <x:c r="I64" s="34" t="str">
        <x:f>IF(COUNTA(B64:G64)=0,"",IF(OR(C64="",D64="",COUNT(B64,E64,F64)&lt;&gt;3,F64&lt;0,G64&lt;0,AND(G64&lt;&gt;"",NOT(ISNUMBER(G64)))),"",MAX(N(G64)-F64,0)))</x:f>
      </x:c>
      <x:c r="J64" s="30" t="str">
        <x:f>IF(COUNTA(B64:G64)=0,"",IF(OR(C64="",D64="",COUNT(B64,E64,F64)&lt;&gt;3,F64&lt;0,G64&lt;0,AND(G64&lt;&gt;"",NOT(ISNUMBER(G64)))),"Eksik / hatalı",IF(H64=0,IF(I64&gt;0,"Fazla ödeme","Ödendi"),IF(E64&lt;'Özet'!$H$4,"Gecikti",IF(N(G64)&gt;0,"Kısmi","Bekliyor")))))</x:f>
      </x:c>
      <x:c r="K64" s="8"/>
    </x:row>
    <x:row r="65" ht="26" customHeight="1">
      <x:c r="B65" s="31"/>
      <x:c r="C65" s="8"/>
      <x:c r="D65" s="8"/>
      <x:c r="E65" s="32"/>
      <x:c r="F65" s="33"/>
      <x:c r="G65" s="33"/>
      <x:c r="H65" s="34" t="str">
        <x:f>IF(COUNTA(B65:G65)=0,"",IF(OR(C65="",D65="",COUNT(B65,E65,F65)&lt;&gt;3,F65&lt;0,G65&lt;0,AND(G65&lt;&gt;"",NOT(ISNUMBER(G65)))),"",MAX(F65-N(G65),0)))</x:f>
      </x:c>
      <x:c r="I65" s="34" t="str">
        <x:f>IF(COUNTA(B65:G65)=0,"",IF(OR(C65="",D65="",COUNT(B65,E65,F65)&lt;&gt;3,F65&lt;0,G65&lt;0,AND(G65&lt;&gt;"",NOT(ISNUMBER(G65)))),"",MAX(N(G65)-F65,0)))</x:f>
      </x:c>
      <x:c r="J65" s="30" t="str">
        <x:f>IF(COUNTA(B65:G65)=0,"",IF(OR(C65="",D65="",COUNT(B65,E65,F65)&lt;&gt;3,F65&lt;0,G65&lt;0,AND(G65&lt;&gt;"",NOT(ISNUMBER(G65)))),"Eksik / hatalı",IF(H65=0,IF(I65&gt;0,"Fazla ödeme","Ödendi"),IF(E65&lt;'Özet'!$H$4,"Gecikti",IF(N(G65)&gt;0,"Kısmi","Bekliyor")))))</x:f>
      </x:c>
      <x:c r="K65" s="8"/>
    </x:row>
    <x:row r="66" ht="26" customHeight="1">
      <x:c r="B66" s="31"/>
      <x:c r="C66" s="8"/>
      <x:c r="D66" s="8"/>
      <x:c r="E66" s="32"/>
      <x:c r="F66" s="33"/>
      <x:c r="G66" s="33"/>
      <x:c r="H66" s="34" t="str">
        <x:f>IF(COUNTA(B66:G66)=0,"",IF(OR(C66="",D66="",COUNT(B66,E66,F66)&lt;&gt;3,F66&lt;0,G66&lt;0,AND(G66&lt;&gt;"",NOT(ISNUMBER(G66)))),"",MAX(F66-N(G66),0)))</x:f>
      </x:c>
      <x:c r="I66" s="34" t="str">
        <x:f>IF(COUNTA(B66:G66)=0,"",IF(OR(C66="",D66="",COUNT(B66,E66,F66)&lt;&gt;3,F66&lt;0,G66&lt;0,AND(G66&lt;&gt;"",NOT(ISNUMBER(G66)))),"",MAX(N(G66)-F66,0)))</x:f>
      </x:c>
      <x:c r="J66" s="30" t="str">
        <x:f>IF(COUNTA(B66:G66)=0,"",IF(OR(C66="",D66="",COUNT(B66,E66,F66)&lt;&gt;3,F66&lt;0,G66&lt;0,AND(G66&lt;&gt;"",NOT(ISNUMBER(G66)))),"Eksik / hatalı",IF(H66=0,IF(I66&gt;0,"Fazla ödeme","Ödendi"),IF(E66&lt;'Özet'!$H$4,"Gecikti",IF(N(G66)&gt;0,"Kısmi","Bekliyor")))))</x:f>
      </x:c>
      <x:c r="K66" s="8"/>
    </x:row>
    <x:row r="67" ht="26" customHeight="1">
      <x:c r="B67" s="31"/>
      <x:c r="C67" s="8"/>
      <x:c r="D67" s="8"/>
      <x:c r="E67" s="32"/>
      <x:c r="F67" s="33"/>
      <x:c r="G67" s="33"/>
      <x:c r="H67" s="34" t="str">
        <x:f>IF(COUNTA(B67:G67)=0,"",IF(OR(C67="",D67="",COUNT(B67,E67,F67)&lt;&gt;3,F67&lt;0,G67&lt;0,AND(G67&lt;&gt;"",NOT(ISNUMBER(G67)))),"",MAX(F67-N(G67),0)))</x:f>
      </x:c>
      <x:c r="I67" s="34" t="str">
        <x:f>IF(COUNTA(B67:G67)=0,"",IF(OR(C67="",D67="",COUNT(B67,E67,F67)&lt;&gt;3,F67&lt;0,G67&lt;0,AND(G67&lt;&gt;"",NOT(ISNUMBER(G67)))),"",MAX(N(G67)-F67,0)))</x:f>
      </x:c>
      <x:c r="J67" s="30" t="str">
        <x:f>IF(COUNTA(B67:G67)=0,"",IF(OR(C67="",D67="",COUNT(B67,E67,F67)&lt;&gt;3,F67&lt;0,G67&lt;0,AND(G67&lt;&gt;"",NOT(ISNUMBER(G67)))),"Eksik / hatalı",IF(H67=0,IF(I67&gt;0,"Fazla ödeme","Ödendi"),IF(E67&lt;'Özet'!$H$4,"Gecikti",IF(N(G67)&gt;0,"Kısmi","Bekliyor")))))</x:f>
      </x:c>
      <x:c r="K67" s="8"/>
    </x:row>
    <x:row r="68" ht="26" customHeight="1">
      <x:c r="B68" s="31"/>
      <x:c r="C68" s="8"/>
      <x:c r="D68" s="8"/>
      <x:c r="E68" s="32"/>
      <x:c r="F68" s="33"/>
      <x:c r="G68" s="33"/>
      <x:c r="H68" s="34" t="str">
        <x:f>IF(COUNTA(B68:G68)=0,"",IF(OR(C68="",D68="",COUNT(B68,E68,F68)&lt;&gt;3,F68&lt;0,G68&lt;0,AND(G68&lt;&gt;"",NOT(ISNUMBER(G68)))),"",MAX(F68-N(G68),0)))</x:f>
      </x:c>
      <x:c r="I68" s="34" t="str">
        <x:f>IF(COUNTA(B68:G68)=0,"",IF(OR(C68="",D68="",COUNT(B68,E68,F68)&lt;&gt;3,F68&lt;0,G68&lt;0,AND(G68&lt;&gt;"",NOT(ISNUMBER(G68)))),"",MAX(N(G68)-F68,0)))</x:f>
      </x:c>
      <x:c r="J68" s="30" t="str">
        <x:f>IF(COUNTA(B68:G68)=0,"",IF(OR(C68="",D68="",COUNT(B68,E68,F68)&lt;&gt;3,F68&lt;0,G68&lt;0,AND(G68&lt;&gt;"",NOT(ISNUMBER(G68)))),"Eksik / hatalı",IF(H68=0,IF(I68&gt;0,"Fazla ödeme","Ödendi"),IF(E68&lt;'Özet'!$H$4,"Gecikti",IF(N(G68)&gt;0,"Kısmi","Bekliyor")))))</x:f>
      </x:c>
      <x:c r="K68" s="8"/>
    </x:row>
    <x:row r="69" ht="26" customHeight="1">
      <x:c r="B69" s="31"/>
      <x:c r="C69" s="8"/>
      <x:c r="D69" s="8"/>
      <x:c r="E69" s="32"/>
      <x:c r="F69" s="33"/>
      <x:c r="G69" s="33"/>
      <x:c r="H69" s="34" t="str">
        <x:f>IF(COUNTA(B69:G69)=0,"",IF(OR(C69="",D69="",COUNT(B69,E69,F69)&lt;&gt;3,F69&lt;0,G69&lt;0,AND(G69&lt;&gt;"",NOT(ISNUMBER(G69)))),"",MAX(F69-N(G69),0)))</x:f>
      </x:c>
      <x:c r="I69" s="34" t="str">
        <x:f>IF(COUNTA(B69:G69)=0,"",IF(OR(C69="",D69="",COUNT(B69,E69,F69)&lt;&gt;3,F69&lt;0,G69&lt;0,AND(G69&lt;&gt;"",NOT(ISNUMBER(G69)))),"",MAX(N(G69)-F69,0)))</x:f>
      </x:c>
      <x:c r="J69" s="30" t="str">
        <x:f>IF(COUNTA(B69:G69)=0,"",IF(OR(C69="",D69="",COUNT(B69,E69,F69)&lt;&gt;3,F69&lt;0,G69&lt;0,AND(G69&lt;&gt;"",NOT(ISNUMBER(G69)))),"Eksik / hatalı",IF(H69=0,IF(I69&gt;0,"Fazla ödeme","Ödendi"),IF(E69&lt;'Özet'!$H$4,"Gecikti",IF(N(G69)&gt;0,"Kısmi","Bekliyor")))))</x:f>
      </x:c>
      <x:c r="K69" s="8"/>
    </x:row>
    <x:row r="70" ht="26" customHeight="1">
      <x:c r="B70" s="31"/>
      <x:c r="C70" s="8"/>
      <x:c r="D70" s="8"/>
      <x:c r="E70" s="32"/>
      <x:c r="F70" s="33"/>
      <x:c r="G70" s="33"/>
      <x:c r="H70" s="34" t="str">
        <x:f>IF(COUNTA(B70:G70)=0,"",IF(OR(C70="",D70="",COUNT(B70,E70,F70)&lt;&gt;3,F70&lt;0,G70&lt;0,AND(G70&lt;&gt;"",NOT(ISNUMBER(G70)))),"",MAX(F70-N(G70),0)))</x:f>
      </x:c>
      <x:c r="I70" s="34" t="str">
        <x:f>IF(COUNTA(B70:G70)=0,"",IF(OR(C70="",D70="",COUNT(B70,E70,F70)&lt;&gt;3,F70&lt;0,G70&lt;0,AND(G70&lt;&gt;"",NOT(ISNUMBER(G70)))),"",MAX(N(G70)-F70,0)))</x:f>
      </x:c>
      <x:c r="J70" s="30" t="str">
        <x:f>IF(COUNTA(B70:G70)=0,"",IF(OR(C70="",D70="",COUNT(B70,E70,F70)&lt;&gt;3,F70&lt;0,G70&lt;0,AND(G70&lt;&gt;"",NOT(ISNUMBER(G70)))),"Eksik / hatalı",IF(H70=0,IF(I70&gt;0,"Fazla ödeme","Ödendi"),IF(E70&lt;'Özet'!$H$4,"Gecikti",IF(N(G70)&gt;0,"Kısmi","Bekliyor")))))</x:f>
      </x:c>
      <x:c r="K70" s="8"/>
    </x:row>
    <x:row r="71" ht="26" customHeight="1">
      <x:c r="B71" s="31"/>
      <x:c r="C71" s="8"/>
      <x:c r="D71" s="8"/>
      <x:c r="E71" s="32"/>
      <x:c r="F71" s="33"/>
      <x:c r="G71" s="33"/>
      <x:c r="H71" s="34" t="str">
        <x:f>IF(COUNTA(B71:G71)=0,"",IF(OR(C71="",D71="",COUNT(B71,E71,F71)&lt;&gt;3,F71&lt;0,G71&lt;0,AND(G71&lt;&gt;"",NOT(ISNUMBER(G71)))),"",MAX(F71-N(G71),0)))</x:f>
      </x:c>
      <x:c r="I71" s="34" t="str">
        <x:f>IF(COUNTA(B71:G71)=0,"",IF(OR(C71="",D71="",COUNT(B71,E71,F71)&lt;&gt;3,F71&lt;0,G71&lt;0,AND(G71&lt;&gt;"",NOT(ISNUMBER(G71)))),"",MAX(N(G71)-F71,0)))</x:f>
      </x:c>
      <x:c r="J71" s="30" t="str">
        <x:f>IF(COUNTA(B71:G71)=0,"",IF(OR(C71="",D71="",COUNT(B71,E71,F71)&lt;&gt;3,F71&lt;0,G71&lt;0,AND(G71&lt;&gt;"",NOT(ISNUMBER(G71)))),"Eksik / hatalı",IF(H71=0,IF(I71&gt;0,"Fazla ödeme","Ödendi"),IF(E71&lt;'Özet'!$H$4,"Gecikti",IF(N(G71)&gt;0,"Kısmi","Bekliyor")))))</x:f>
      </x:c>
      <x:c r="K71" s="8"/>
    </x:row>
    <x:row r="72" ht="26" customHeight="1">
      <x:c r="B72" s="31"/>
      <x:c r="C72" s="8"/>
      <x:c r="D72" s="8"/>
      <x:c r="E72" s="32"/>
      <x:c r="F72" s="33"/>
      <x:c r="G72" s="33"/>
      <x:c r="H72" s="34" t="str">
        <x:f>IF(COUNTA(B72:G72)=0,"",IF(OR(C72="",D72="",COUNT(B72,E72,F72)&lt;&gt;3,F72&lt;0,G72&lt;0,AND(G72&lt;&gt;"",NOT(ISNUMBER(G72)))),"",MAX(F72-N(G72),0)))</x:f>
      </x:c>
      <x:c r="I72" s="34" t="str">
        <x:f>IF(COUNTA(B72:G72)=0,"",IF(OR(C72="",D72="",COUNT(B72,E72,F72)&lt;&gt;3,F72&lt;0,G72&lt;0,AND(G72&lt;&gt;"",NOT(ISNUMBER(G72)))),"",MAX(N(G72)-F72,0)))</x:f>
      </x:c>
      <x:c r="J72" s="30" t="str">
        <x:f>IF(COUNTA(B72:G72)=0,"",IF(OR(C72="",D72="",COUNT(B72,E72,F72)&lt;&gt;3,F72&lt;0,G72&lt;0,AND(G72&lt;&gt;"",NOT(ISNUMBER(G72)))),"Eksik / hatalı",IF(H72=0,IF(I72&gt;0,"Fazla ödeme","Ödendi"),IF(E72&lt;'Özet'!$H$4,"Gecikti",IF(N(G72)&gt;0,"Kısmi","Bekliyor")))))</x:f>
      </x:c>
      <x:c r="K72" s="8"/>
    </x:row>
    <x:row r="73" ht="26" customHeight="1">
      <x:c r="B73" s="31"/>
      <x:c r="C73" s="8"/>
      <x:c r="D73" s="8"/>
      <x:c r="E73" s="32"/>
      <x:c r="F73" s="33"/>
      <x:c r="G73" s="33"/>
      <x:c r="H73" s="34" t="str">
        <x:f>IF(COUNTA(B73:G73)=0,"",IF(OR(C73="",D73="",COUNT(B73,E73,F73)&lt;&gt;3,F73&lt;0,G73&lt;0,AND(G73&lt;&gt;"",NOT(ISNUMBER(G73)))),"",MAX(F73-N(G73),0)))</x:f>
      </x:c>
      <x:c r="I73" s="34" t="str">
        <x:f>IF(COUNTA(B73:G73)=0,"",IF(OR(C73="",D73="",COUNT(B73,E73,F73)&lt;&gt;3,F73&lt;0,G73&lt;0,AND(G73&lt;&gt;"",NOT(ISNUMBER(G73)))),"",MAX(N(G73)-F73,0)))</x:f>
      </x:c>
      <x:c r="J73" s="30" t="str">
        <x:f>IF(COUNTA(B73:G73)=0,"",IF(OR(C73="",D73="",COUNT(B73,E73,F73)&lt;&gt;3,F73&lt;0,G73&lt;0,AND(G73&lt;&gt;"",NOT(ISNUMBER(G73)))),"Eksik / hatalı",IF(H73=0,IF(I73&gt;0,"Fazla ödeme","Ödendi"),IF(E73&lt;'Özet'!$H$4,"Gecikti",IF(N(G73)&gt;0,"Kısmi","Bekliyor")))))</x:f>
      </x:c>
      <x:c r="K73" s="8"/>
    </x:row>
    <x:row r="74" ht="26" customHeight="1">
      <x:c r="B74" s="31"/>
      <x:c r="C74" s="8"/>
      <x:c r="D74" s="8"/>
      <x:c r="E74" s="32"/>
      <x:c r="F74" s="33"/>
      <x:c r="G74" s="33"/>
      <x:c r="H74" s="34" t="str">
        <x:f>IF(COUNTA(B74:G74)=0,"",IF(OR(C74="",D74="",COUNT(B74,E74,F74)&lt;&gt;3,F74&lt;0,G74&lt;0,AND(G74&lt;&gt;"",NOT(ISNUMBER(G74)))),"",MAX(F74-N(G74),0)))</x:f>
      </x:c>
      <x:c r="I74" s="34" t="str">
        <x:f>IF(COUNTA(B74:G74)=0,"",IF(OR(C74="",D74="",COUNT(B74,E74,F74)&lt;&gt;3,F74&lt;0,G74&lt;0,AND(G74&lt;&gt;"",NOT(ISNUMBER(G74)))),"",MAX(N(G74)-F74,0)))</x:f>
      </x:c>
      <x:c r="J74" s="30" t="str">
        <x:f>IF(COUNTA(B74:G74)=0,"",IF(OR(C74="",D74="",COUNT(B74,E74,F74)&lt;&gt;3,F74&lt;0,G74&lt;0,AND(G74&lt;&gt;"",NOT(ISNUMBER(G74)))),"Eksik / hatalı",IF(H74=0,IF(I74&gt;0,"Fazla ödeme","Ödendi"),IF(E74&lt;'Özet'!$H$4,"Gecikti",IF(N(G74)&gt;0,"Kısmi","Bekliyor")))))</x:f>
      </x:c>
      <x:c r="K74" s="8"/>
    </x:row>
    <x:row r="75" ht="26" customHeight="1">
      <x:c r="B75" s="31"/>
      <x:c r="C75" s="8"/>
      <x:c r="D75" s="8"/>
      <x:c r="E75" s="32"/>
      <x:c r="F75" s="33"/>
      <x:c r="G75" s="33"/>
      <x:c r="H75" s="34" t="str">
        <x:f>IF(COUNTA(B75:G75)=0,"",IF(OR(C75="",D75="",COUNT(B75,E75,F75)&lt;&gt;3,F75&lt;0,G75&lt;0,AND(G75&lt;&gt;"",NOT(ISNUMBER(G75)))),"",MAX(F75-N(G75),0)))</x:f>
      </x:c>
      <x:c r="I75" s="34" t="str">
        <x:f>IF(COUNTA(B75:G75)=0,"",IF(OR(C75="",D75="",COUNT(B75,E75,F75)&lt;&gt;3,F75&lt;0,G75&lt;0,AND(G75&lt;&gt;"",NOT(ISNUMBER(G75)))),"",MAX(N(G75)-F75,0)))</x:f>
      </x:c>
      <x:c r="J75" s="30" t="str">
        <x:f>IF(COUNTA(B75:G75)=0,"",IF(OR(C75="",D75="",COUNT(B75,E75,F75)&lt;&gt;3,F75&lt;0,G75&lt;0,AND(G75&lt;&gt;"",NOT(ISNUMBER(G75)))),"Eksik / hatalı",IF(H75=0,IF(I75&gt;0,"Fazla ödeme","Ödendi"),IF(E75&lt;'Özet'!$H$4,"Gecikti",IF(N(G75)&gt;0,"Kısmi","Bekliyor")))))</x:f>
      </x:c>
      <x:c r="K75" s="8"/>
    </x:row>
    <x:row r="76" ht="26" customHeight="1">
      <x:c r="B76" s="31"/>
      <x:c r="C76" s="8"/>
      <x:c r="D76" s="8"/>
      <x:c r="E76" s="32"/>
      <x:c r="F76" s="33"/>
      <x:c r="G76" s="33"/>
      <x:c r="H76" s="34" t="str">
        <x:f>IF(COUNTA(B76:G76)=0,"",IF(OR(C76="",D76="",COUNT(B76,E76,F76)&lt;&gt;3,F76&lt;0,G76&lt;0,AND(G76&lt;&gt;"",NOT(ISNUMBER(G76)))),"",MAX(F76-N(G76),0)))</x:f>
      </x:c>
      <x:c r="I76" s="34" t="str">
        <x:f>IF(COUNTA(B76:G76)=0,"",IF(OR(C76="",D76="",COUNT(B76,E76,F76)&lt;&gt;3,F76&lt;0,G76&lt;0,AND(G76&lt;&gt;"",NOT(ISNUMBER(G76)))),"",MAX(N(G76)-F76,0)))</x:f>
      </x:c>
      <x:c r="J76" s="30" t="str">
        <x:f>IF(COUNTA(B76:G76)=0,"",IF(OR(C76="",D76="",COUNT(B76,E76,F76)&lt;&gt;3,F76&lt;0,G76&lt;0,AND(G76&lt;&gt;"",NOT(ISNUMBER(G76)))),"Eksik / hatalı",IF(H76=0,IF(I76&gt;0,"Fazla ödeme","Ödendi"),IF(E76&lt;'Özet'!$H$4,"Gecikti",IF(N(G76)&gt;0,"Kısmi","Bekliyor")))))</x:f>
      </x:c>
      <x:c r="K76" s="8"/>
    </x:row>
    <x:row r="77" ht="26" customHeight="1">
      <x:c r="B77" s="31"/>
      <x:c r="C77" s="8"/>
      <x:c r="D77" s="8"/>
      <x:c r="E77" s="32"/>
      <x:c r="F77" s="33"/>
      <x:c r="G77" s="33"/>
      <x:c r="H77" s="34" t="str">
        <x:f>IF(COUNTA(B77:G77)=0,"",IF(OR(C77="",D77="",COUNT(B77,E77,F77)&lt;&gt;3,F77&lt;0,G77&lt;0,AND(G77&lt;&gt;"",NOT(ISNUMBER(G77)))),"",MAX(F77-N(G77),0)))</x:f>
      </x:c>
      <x:c r="I77" s="34" t="str">
        <x:f>IF(COUNTA(B77:G77)=0,"",IF(OR(C77="",D77="",COUNT(B77,E77,F77)&lt;&gt;3,F77&lt;0,G77&lt;0,AND(G77&lt;&gt;"",NOT(ISNUMBER(G77)))),"",MAX(N(G77)-F77,0)))</x:f>
      </x:c>
      <x:c r="J77" s="30" t="str">
        <x:f>IF(COUNTA(B77:G77)=0,"",IF(OR(C77="",D77="",COUNT(B77,E77,F77)&lt;&gt;3,F77&lt;0,G77&lt;0,AND(G77&lt;&gt;"",NOT(ISNUMBER(G77)))),"Eksik / hatalı",IF(H77=0,IF(I77&gt;0,"Fazla ödeme","Ödendi"),IF(E77&lt;'Özet'!$H$4,"Gecikti",IF(N(G77)&gt;0,"Kısmi","Bekliyor")))))</x:f>
      </x:c>
      <x:c r="K77" s="8"/>
    </x:row>
    <x:row r="78" ht="26" customHeight="1">
      <x:c r="B78" s="31"/>
      <x:c r="C78" s="8"/>
      <x:c r="D78" s="8"/>
      <x:c r="E78" s="32"/>
      <x:c r="F78" s="33"/>
      <x:c r="G78" s="33"/>
      <x:c r="H78" s="34" t="str">
        <x:f>IF(COUNTA(B78:G78)=0,"",IF(OR(C78="",D78="",COUNT(B78,E78,F78)&lt;&gt;3,F78&lt;0,G78&lt;0,AND(G78&lt;&gt;"",NOT(ISNUMBER(G78)))),"",MAX(F78-N(G78),0)))</x:f>
      </x:c>
      <x:c r="I78" s="34" t="str">
        <x:f>IF(COUNTA(B78:G78)=0,"",IF(OR(C78="",D78="",COUNT(B78,E78,F78)&lt;&gt;3,F78&lt;0,G78&lt;0,AND(G78&lt;&gt;"",NOT(ISNUMBER(G78)))),"",MAX(N(G78)-F78,0)))</x:f>
      </x:c>
      <x:c r="J78" s="30" t="str">
        <x:f>IF(COUNTA(B78:G78)=0,"",IF(OR(C78="",D78="",COUNT(B78,E78,F78)&lt;&gt;3,F78&lt;0,G78&lt;0,AND(G78&lt;&gt;"",NOT(ISNUMBER(G78)))),"Eksik / hatalı",IF(H78=0,IF(I78&gt;0,"Fazla ödeme","Ödendi"),IF(E78&lt;'Özet'!$H$4,"Gecikti",IF(N(G78)&gt;0,"Kısmi","Bekliyor")))))</x:f>
      </x:c>
      <x:c r="K78" s="8"/>
    </x:row>
    <x:row r="79" ht="26" customHeight="1">
      <x:c r="B79" s="31"/>
      <x:c r="C79" s="8"/>
      <x:c r="D79" s="8"/>
      <x:c r="E79" s="32"/>
      <x:c r="F79" s="33"/>
      <x:c r="G79" s="33"/>
      <x:c r="H79" s="34" t="str">
        <x:f>IF(COUNTA(B79:G79)=0,"",IF(OR(C79="",D79="",COUNT(B79,E79,F79)&lt;&gt;3,F79&lt;0,G79&lt;0,AND(G79&lt;&gt;"",NOT(ISNUMBER(G79)))),"",MAX(F79-N(G79),0)))</x:f>
      </x:c>
      <x:c r="I79" s="34" t="str">
        <x:f>IF(COUNTA(B79:G79)=0,"",IF(OR(C79="",D79="",COUNT(B79,E79,F79)&lt;&gt;3,F79&lt;0,G79&lt;0,AND(G79&lt;&gt;"",NOT(ISNUMBER(G79)))),"",MAX(N(G79)-F79,0)))</x:f>
      </x:c>
      <x:c r="J79" s="30" t="str">
        <x:f>IF(COUNTA(B79:G79)=0,"",IF(OR(C79="",D79="",COUNT(B79,E79,F79)&lt;&gt;3,F79&lt;0,G79&lt;0,AND(G79&lt;&gt;"",NOT(ISNUMBER(G79)))),"Eksik / hatalı",IF(H79=0,IF(I79&gt;0,"Fazla ödeme","Ödendi"),IF(E79&lt;'Özet'!$H$4,"Gecikti",IF(N(G79)&gt;0,"Kısmi","Bekliyor")))))</x:f>
      </x:c>
      <x:c r="K79" s="8"/>
    </x:row>
    <x:row r="80" ht="26" customHeight="1">
      <x:c r="B80" s="31"/>
      <x:c r="C80" s="8"/>
      <x:c r="D80" s="8"/>
      <x:c r="E80" s="32"/>
      <x:c r="F80" s="33"/>
      <x:c r="G80" s="33"/>
      <x:c r="H80" s="34" t="str">
        <x:f>IF(COUNTA(B80:G80)=0,"",IF(OR(C80="",D80="",COUNT(B80,E80,F80)&lt;&gt;3,F80&lt;0,G80&lt;0,AND(G80&lt;&gt;"",NOT(ISNUMBER(G80)))),"",MAX(F80-N(G80),0)))</x:f>
      </x:c>
      <x:c r="I80" s="34" t="str">
        <x:f>IF(COUNTA(B80:G80)=0,"",IF(OR(C80="",D80="",COUNT(B80,E80,F80)&lt;&gt;3,F80&lt;0,G80&lt;0,AND(G80&lt;&gt;"",NOT(ISNUMBER(G80)))),"",MAX(N(G80)-F80,0)))</x:f>
      </x:c>
      <x:c r="J80" s="30" t="str">
        <x:f>IF(COUNTA(B80:G80)=0,"",IF(OR(C80="",D80="",COUNT(B80,E80,F80)&lt;&gt;3,F80&lt;0,G80&lt;0,AND(G80&lt;&gt;"",NOT(ISNUMBER(G80)))),"Eksik / hatalı",IF(H80=0,IF(I80&gt;0,"Fazla ödeme","Ödendi"),IF(E80&lt;'Özet'!$H$4,"Gecikti",IF(N(G80)&gt;0,"Kısmi","Bekliyor")))))</x:f>
      </x:c>
      <x:c r="K80" s="8"/>
    </x:row>
    <x:row r="81" ht="26" customHeight="1">
      <x:c r="B81" s="31"/>
      <x:c r="C81" s="8"/>
      <x:c r="D81" s="8"/>
      <x:c r="E81" s="32"/>
      <x:c r="F81" s="33"/>
      <x:c r="G81" s="33"/>
      <x:c r="H81" s="34" t="str">
        <x:f>IF(COUNTA(B81:G81)=0,"",IF(OR(C81="",D81="",COUNT(B81,E81,F81)&lt;&gt;3,F81&lt;0,G81&lt;0,AND(G81&lt;&gt;"",NOT(ISNUMBER(G81)))),"",MAX(F81-N(G81),0)))</x:f>
      </x:c>
      <x:c r="I81" s="34" t="str">
        <x:f>IF(COUNTA(B81:G81)=0,"",IF(OR(C81="",D81="",COUNT(B81,E81,F81)&lt;&gt;3,F81&lt;0,G81&lt;0,AND(G81&lt;&gt;"",NOT(ISNUMBER(G81)))),"",MAX(N(G81)-F81,0)))</x:f>
      </x:c>
      <x:c r="J81" s="30" t="str">
        <x:f>IF(COUNTA(B81:G81)=0,"",IF(OR(C81="",D81="",COUNT(B81,E81,F81)&lt;&gt;3,F81&lt;0,G81&lt;0,AND(G81&lt;&gt;"",NOT(ISNUMBER(G81)))),"Eksik / hatalı",IF(H81=0,IF(I81&gt;0,"Fazla ödeme","Ödendi"),IF(E81&lt;'Özet'!$H$4,"Gecikti",IF(N(G81)&gt;0,"Kısmi","Bekliyor")))))</x:f>
      </x:c>
      <x:c r="K81" s="8"/>
    </x:row>
    <x:row r="82" ht="26" customHeight="1">
      <x:c r="B82" s="31"/>
      <x:c r="C82" s="8"/>
      <x:c r="D82" s="8"/>
      <x:c r="E82" s="32"/>
      <x:c r="F82" s="33"/>
      <x:c r="G82" s="33"/>
      <x:c r="H82" s="34" t="str">
        <x:f>IF(COUNTA(B82:G82)=0,"",IF(OR(C82="",D82="",COUNT(B82,E82,F82)&lt;&gt;3,F82&lt;0,G82&lt;0,AND(G82&lt;&gt;"",NOT(ISNUMBER(G82)))),"",MAX(F82-N(G82),0)))</x:f>
      </x:c>
      <x:c r="I82" s="34" t="str">
        <x:f>IF(COUNTA(B82:G82)=0,"",IF(OR(C82="",D82="",COUNT(B82,E82,F82)&lt;&gt;3,F82&lt;0,G82&lt;0,AND(G82&lt;&gt;"",NOT(ISNUMBER(G82)))),"",MAX(N(G82)-F82,0)))</x:f>
      </x:c>
      <x:c r="J82" s="30" t="str">
        <x:f>IF(COUNTA(B82:G82)=0,"",IF(OR(C82="",D82="",COUNT(B82,E82,F82)&lt;&gt;3,F82&lt;0,G82&lt;0,AND(G82&lt;&gt;"",NOT(ISNUMBER(G82)))),"Eksik / hatalı",IF(H82=0,IF(I82&gt;0,"Fazla ödeme","Ödendi"),IF(E82&lt;'Özet'!$H$4,"Gecikti",IF(N(G82)&gt;0,"Kısmi","Bekliyor")))))</x:f>
      </x:c>
      <x:c r="K82" s="8"/>
    </x:row>
    <x:row r="83" ht="26" customHeight="1">
      <x:c r="B83" s="31"/>
      <x:c r="C83" s="8"/>
      <x:c r="D83" s="8"/>
      <x:c r="E83" s="32"/>
      <x:c r="F83" s="33"/>
      <x:c r="G83" s="33"/>
      <x:c r="H83" s="34" t="str">
        <x:f>IF(COUNTA(B83:G83)=0,"",IF(OR(C83="",D83="",COUNT(B83,E83,F83)&lt;&gt;3,F83&lt;0,G83&lt;0,AND(G83&lt;&gt;"",NOT(ISNUMBER(G83)))),"",MAX(F83-N(G83),0)))</x:f>
      </x:c>
      <x:c r="I83" s="34" t="str">
        <x:f>IF(COUNTA(B83:G83)=0,"",IF(OR(C83="",D83="",COUNT(B83,E83,F83)&lt;&gt;3,F83&lt;0,G83&lt;0,AND(G83&lt;&gt;"",NOT(ISNUMBER(G83)))),"",MAX(N(G83)-F83,0)))</x:f>
      </x:c>
      <x:c r="J83" s="30" t="str">
        <x:f>IF(COUNTA(B83:G83)=0,"",IF(OR(C83="",D83="",COUNT(B83,E83,F83)&lt;&gt;3,F83&lt;0,G83&lt;0,AND(G83&lt;&gt;"",NOT(ISNUMBER(G83)))),"Eksik / hatalı",IF(H83=0,IF(I83&gt;0,"Fazla ödeme","Ödendi"),IF(E83&lt;'Özet'!$H$4,"Gecikti",IF(N(G83)&gt;0,"Kısmi","Bekliyor")))))</x:f>
      </x:c>
      <x:c r="K83" s="8"/>
    </x:row>
    <x:row r="84" ht="26" customHeight="1">
      <x:c r="B84" s="31"/>
      <x:c r="C84" s="8"/>
      <x:c r="D84" s="8"/>
      <x:c r="E84" s="32"/>
      <x:c r="F84" s="33"/>
      <x:c r="G84" s="33"/>
      <x:c r="H84" s="34" t="str">
        <x:f>IF(COUNTA(B84:G84)=0,"",IF(OR(C84="",D84="",COUNT(B84,E84,F84)&lt;&gt;3,F84&lt;0,G84&lt;0,AND(G84&lt;&gt;"",NOT(ISNUMBER(G84)))),"",MAX(F84-N(G84),0)))</x:f>
      </x:c>
      <x:c r="I84" s="34" t="str">
        <x:f>IF(COUNTA(B84:G84)=0,"",IF(OR(C84="",D84="",COUNT(B84,E84,F84)&lt;&gt;3,F84&lt;0,G84&lt;0,AND(G84&lt;&gt;"",NOT(ISNUMBER(G84)))),"",MAX(N(G84)-F84,0)))</x:f>
      </x:c>
      <x:c r="J84" s="30" t="str">
        <x:f>IF(COUNTA(B84:G84)=0,"",IF(OR(C84="",D84="",COUNT(B84,E84,F84)&lt;&gt;3,F84&lt;0,G84&lt;0,AND(G84&lt;&gt;"",NOT(ISNUMBER(G84)))),"Eksik / hatalı",IF(H84=0,IF(I84&gt;0,"Fazla ödeme","Ödendi"),IF(E84&lt;'Özet'!$H$4,"Gecikti",IF(N(G84)&gt;0,"Kısmi","Bekliyor")))))</x:f>
      </x:c>
      <x:c r="K84" s="8"/>
    </x:row>
    <x:row r="85" ht="26" customHeight="1">
      <x:c r="B85" s="31"/>
      <x:c r="C85" s="8"/>
      <x:c r="D85" s="8"/>
      <x:c r="E85" s="32"/>
      <x:c r="F85" s="33"/>
      <x:c r="G85" s="33"/>
      <x:c r="H85" s="34" t="str">
        <x:f>IF(COUNTA(B85:G85)=0,"",IF(OR(C85="",D85="",COUNT(B85,E85,F85)&lt;&gt;3,F85&lt;0,G85&lt;0,AND(G85&lt;&gt;"",NOT(ISNUMBER(G85)))),"",MAX(F85-N(G85),0)))</x:f>
      </x:c>
      <x:c r="I85" s="34" t="str">
        <x:f>IF(COUNTA(B85:G85)=0,"",IF(OR(C85="",D85="",COUNT(B85,E85,F85)&lt;&gt;3,F85&lt;0,G85&lt;0,AND(G85&lt;&gt;"",NOT(ISNUMBER(G85)))),"",MAX(N(G85)-F85,0)))</x:f>
      </x:c>
      <x:c r="J85" s="30" t="str">
        <x:f>IF(COUNTA(B85:G85)=0,"",IF(OR(C85="",D85="",COUNT(B85,E85,F85)&lt;&gt;3,F85&lt;0,G85&lt;0,AND(G85&lt;&gt;"",NOT(ISNUMBER(G85)))),"Eksik / hatalı",IF(H85=0,IF(I85&gt;0,"Fazla ödeme","Ödendi"),IF(E85&lt;'Özet'!$H$4,"Gecikti",IF(N(G85)&gt;0,"Kısmi","Bekliyor")))))</x:f>
      </x:c>
      <x:c r="K85" s="8"/>
    </x:row>
    <x:row r="86" ht="26" customHeight="1">
      <x:c r="B86" s="31"/>
      <x:c r="C86" s="8"/>
      <x:c r="D86" s="8"/>
      <x:c r="E86" s="32"/>
      <x:c r="F86" s="33"/>
      <x:c r="G86" s="33"/>
      <x:c r="H86" s="34" t="str">
        <x:f>IF(COUNTA(B86:G86)=0,"",IF(OR(C86="",D86="",COUNT(B86,E86,F86)&lt;&gt;3,F86&lt;0,G86&lt;0,AND(G86&lt;&gt;"",NOT(ISNUMBER(G86)))),"",MAX(F86-N(G86),0)))</x:f>
      </x:c>
      <x:c r="I86" s="34" t="str">
        <x:f>IF(COUNTA(B86:G86)=0,"",IF(OR(C86="",D86="",COUNT(B86,E86,F86)&lt;&gt;3,F86&lt;0,G86&lt;0,AND(G86&lt;&gt;"",NOT(ISNUMBER(G86)))),"",MAX(N(G86)-F86,0)))</x:f>
      </x:c>
      <x:c r="J86" s="30" t="str">
        <x:f>IF(COUNTA(B86:G86)=0,"",IF(OR(C86="",D86="",COUNT(B86,E86,F86)&lt;&gt;3,F86&lt;0,G86&lt;0,AND(G86&lt;&gt;"",NOT(ISNUMBER(G86)))),"Eksik / hatalı",IF(H86=0,IF(I86&gt;0,"Fazla ödeme","Ödendi"),IF(E86&lt;'Özet'!$H$4,"Gecikti",IF(N(G86)&gt;0,"Kısmi","Bekliyor")))))</x:f>
      </x:c>
      <x:c r="K86" s="8"/>
    </x:row>
    <x:row r="87" ht="26" customHeight="1">
      <x:c r="B87" s="31"/>
      <x:c r="C87" s="8"/>
      <x:c r="D87" s="8"/>
      <x:c r="E87" s="32"/>
      <x:c r="F87" s="33"/>
      <x:c r="G87" s="33"/>
      <x:c r="H87" s="34" t="str">
        <x:f>IF(COUNTA(B87:G87)=0,"",IF(OR(C87="",D87="",COUNT(B87,E87,F87)&lt;&gt;3,F87&lt;0,G87&lt;0,AND(G87&lt;&gt;"",NOT(ISNUMBER(G87)))),"",MAX(F87-N(G87),0)))</x:f>
      </x:c>
      <x:c r="I87" s="34" t="str">
        <x:f>IF(COUNTA(B87:G87)=0,"",IF(OR(C87="",D87="",COUNT(B87,E87,F87)&lt;&gt;3,F87&lt;0,G87&lt;0,AND(G87&lt;&gt;"",NOT(ISNUMBER(G87)))),"",MAX(N(G87)-F87,0)))</x:f>
      </x:c>
      <x:c r="J87" s="30" t="str">
        <x:f>IF(COUNTA(B87:G87)=0,"",IF(OR(C87="",D87="",COUNT(B87,E87,F87)&lt;&gt;3,F87&lt;0,G87&lt;0,AND(G87&lt;&gt;"",NOT(ISNUMBER(G87)))),"Eksik / hatalı",IF(H87=0,IF(I87&gt;0,"Fazla ödeme","Ödendi"),IF(E87&lt;'Özet'!$H$4,"Gecikti",IF(N(G87)&gt;0,"Kısmi","Bekliyor")))))</x:f>
      </x:c>
      <x:c r="K87" s="8"/>
    </x:row>
    <x:row r="88" ht="26" customHeight="1">
      <x:c r="B88" s="31"/>
      <x:c r="C88" s="8"/>
      <x:c r="D88" s="8"/>
      <x:c r="E88" s="32"/>
      <x:c r="F88" s="33"/>
      <x:c r="G88" s="33"/>
      <x:c r="H88" s="34" t="str">
        <x:f>IF(COUNTA(B88:G88)=0,"",IF(OR(C88="",D88="",COUNT(B88,E88,F88)&lt;&gt;3,F88&lt;0,G88&lt;0,AND(G88&lt;&gt;"",NOT(ISNUMBER(G88)))),"",MAX(F88-N(G88),0)))</x:f>
      </x:c>
      <x:c r="I88" s="34" t="str">
        <x:f>IF(COUNTA(B88:G88)=0,"",IF(OR(C88="",D88="",COUNT(B88,E88,F88)&lt;&gt;3,F88&lt;0,G88&lt;0,AND(G88&lt;&gt;"",NOT(ISNUMBER(G88)))),"",MAX(N(G88)-F88,0)))</x:f>
      </x:c>
      <x:c r="J88" s="30" t="str">
        <x:f>IF(COUNTA(B88:G88)=0,"",IF(OR(C88="",D88="",COUNT(B88,E88,F88)&lt;&gt;3,F88&lt;0,G88&lt;0,AND(G88&lt;&gt;"",NOT(ISNUMBER(G88)))),"Eksik / hatalı",IF(H88=0,IF(I88&gt;0,"Fazla ödeme","Ödendi"),IF(E88&lt;'Özet'!$H$4,"Gecikti",IF(N(G88)&gt;0,"Kısmi","Bekliyor")))))</x:f>
      </x:c>
      <x:c r="K88" s="8"/>
    </x:row>
    <x:row r="89" ht="26" customHeight="1">
      <x:c r="B89" s="31"/>
      <x:c r="C89" s="8"/>
      <x:c r="D89" s="8"/>
      <x:c r="E89" s="32"/>
      <x:c r="F89" s="33"/>
      <x:c r="G89" s="33"/>
      <x:c r="H89" s="34" t="str">
        <x:f>IF(COUNTA(B89:G89)=0,"",IF(OR(C89="",D89="",COUNT(B89,E89,F89)&lt;&gt;3,F89&lt;0,G89&lt;0,AND(G89&lt;&gt;"",NOT(ISNUMBER(G89)))),"",MAX(F89-N(G89),0)))</x:f>
      </x:c>
      <x:c r="I89" s="34" t="str">
        <x:f>IF(COUNTA(B89:G89)=0,"",IF(OR(C89="",D89="",COUNT(B89,E89,F89)&lt;&gt;3,F89&lt;0,G89&lt;0,AND(G89&lt;&gt;"",NOT(ISNUMBER(G89)))),"",MAX(N(G89)-F89,0)))</x:f>
      </x:c>
      <x:c r="J89" s="30" t="str">
        <x:f>IF(COUNTA(B89:G89)=0,"",IF(OR(C89="",D89="",COUNT(B89,E89,F89)&lt;&gt;3,F89&lt;0,G89&lt;0,AND(G89&lt;&gt;"",NOT(ISNUMBER(G89)))),"Eksik / hatalı",IF(H89=0,IF(I89&gt;0,"Fazla ödeme","Ödendi"),IF(E89&lt;'Özet'!$H$4,"Gecikti",IF(N(G89)&gt;0,"Kısmi","Bekliyor")))))</x:f>
      </x:c>
      <x:c r="K89" s="8"/>
    </x:row>
    <x:row r="90" ht="26" customHeight="1">
      <x:c r="B90" s="31"/>
      <x:c r="C90" s="8"/>
      <x:c r="D90" s="8"/>
      <x:c r="E90" s="32"/>
      <x:c r="F90" s="33"/>
      <x:c r="G90" s="33"/>
      <x:c r="H90" s="34" t="str">
        <x:f>IF(COUNTA(B90:G90)=0,"",IF(OR(C90="",D90="",COUNT(B90,E90,F90)&lt;&gt;3,F90&lt;0,G90&lt;0,AND(G90&lt;&gt;"",NOT(ISNUMBER(G90)))),"",MAX(F90-N(G90),0)))</x:f>
      </x:c>
      <x:c r="I90" s="34" t="str">
        <x:f>IF(COUNTA(B90:G90)=0,"",IF(OR(C90="",D90="",COUNT(B90,E90,F90)&lt;&gt;3,F90&lt;0,G90&lt;0,AND(G90&lt;&gt;"",NOT(ISNUMBER(G90)))),"",MAX(N(G90)-F90,0)))</x:f>
      </x:c>
      <x:c r="J90" s="30" t="str">
        <x:f>IF(COUNTA(B90:G90)=0,"",IF(OR(C90="",D90="",COUNT(B90,E90,F90)&lt;&gt;3,F90&lt;0,G90&lt;0,AND(G90&lt;&gt;"",NOT(ISNUMBER(G90)))),"Eksik / hatalı",IF(H90=0,IF(I90&gt;0,"Fazla ödeme","Ödendi"),IF(E90&lt;'Özet'!$H$4,"Gecikti",IF(N(G90)&gt;0,"Kısmi","Bekliyor")))))</x:f>
      </x:c>
      <x:c r="K90" s="8"/>
    </x:row>
    <x:row r="91" ht="26" customHeight="1">
      <x:c r="B91" s="31"/>
      <x:c r="C91" s="8"/>
      <x:c r="D91" s="8"/>
      <x:c r="E91" s="32"/>
      <x:c r="F91" s="33"/>
      <x:c r="G91" s="33"/>
      <x:c r="H91" s="34" t="str">
        <x:f>IF(COUNTA(B91:G91)=0,"",IF(OR(C91="",D91="",COUNT(B91,E91,F91)&lt;&gt;3,F91&lt;0,G91&lt;0,AND(G91&lt;&gt;"",NOT(ISNUMBER(G91)))),"",MAX(F91-N(G91),0)))</x:f>
      </x:c>
      <x:c r="I91" s="34" t="str">
        <x:f>IF(COUNTA(B91:G91)=0,"",IF(OR(C91="",D91="",COUNT(B91,E91,F91)&lt;&gt;3,F91&lt;0,G91&lt;0,AND(G91&lt;&gt;"",NOT(ISNUMBER(G91)))),"",MAX(N(G91)-F91,0)))</x:f>
      </x:c>
      <x:c r="J91" s="30" t="str">
        <x:f>IF(COUNTA(B91:G91)=0,"",IF(OR(C91="",D91="",COUNT(B91,E91,F91)&lt;&gt;3,F91&lt;0,G91&lt;0,AND(G91&lt;&gt;"",NOT(ISNUMBER(G91)))),"Eksik / hatalı",IF(H91=0,IF(I91&gt;0,"Fazla ödeme","Ödendi"),IF(E91&lt;'Özet'!$H$4,"Gecikti",IF(N(G91)&gt;0,"Kısmi","Bekliyor")))))</x:f>
      </x:c>
      <x:c r="K91" s="8"/>
    </x:row>
    <x:row r="92" ht="26" customHeight="1">
      <x:c r="B92" s="31"/>
      <x:c r="C92" s="8"/>
      <x:c r="D92" s="8"/>
      <x:c r="E92" s="32"/>
      <x:c r="F92" s="33"/>
      <x:c r="G92" s="33"/>
      <x:c r="H92" s="34" t="str">
        <x:f>IF(COUNTA(B92:G92)=0,"",IF(OR(C92="",D92="",COUNT(B92,E92,F92)&lt;&gt;3,F92&lt;0,G92&lt;0,AND(G92&lt;&gt;"",NOT(ISNUMBER(G92)))),"",MAX(F92-N(G92),0)))</x:f>
      </x:c>
      <x:c r="I92" s="34" t="str">
        <x:f>IF(COUNTA(B92:G92)=0,"",IF(OR(C92="",D92="",COUNT(B92,E92,F92)&lt;&gt;3,F92&lt;0,G92&lt;0,AND(G92&lt;&gt;"",NOT(ISNUMBER(G92)))),"",MAX(N(G92)-F92,0)))</x:f>
      </x:c>
      <x:c r="J92" s="30" t="str">
        <x:f>IF(COUNTA(B92:G92)=0,"",IF(OR(C92="",D92="",COUNT(B92,E92,F92)&lt;&gt;3,F92&lt;0,G92&lt;0,AND(G92&lt;&gt;"",NOT(ISNUMBER(G92)))),"Eksik / hatalı",IF(H92=0,IF(I92&gt;0,"Fazla ödeme","Ödendi"),IF(E92&lt;'Özet'!$H$4,"Gecikti",IF(N(G92)&gt;0,"Kısmi","Bekliyor")))))</x:f>
      </x:c>
      <x:c r="K92" s="8"/>
    </x:row>
    <x:row r="93" ht="26" customHeight="1">
      <x:c r="B93" s="31"/>
      <x:c r="C93" s="8"/>
      <x:c r="D93" s="8"/>
      <x:c r="E93" s="32"/>
      <x:c r="F93" s="33"/>
      <x:c r="G93" s="33"/>
      <x:c r="H93" s="34" t="str">
        <x:f>IF(COUNTA(B93:G93)=0,"",IF(OR(C93="",D93="",COUNT(B93,E93,F93)&lt;&gt;3,F93&lt;0,G93&lt;0,AND(G93&lt;&gt;"",NOT(ISNUMBER(G93)))),"",MAX(F93-N(G93),0)))</x:f>
      </x:c>
      <x:c r="I93" s="34" t="str">
        <x:f>IF(COUNTA(B93:G93)=0,"",IF(OR(C93="",D93="",COUNT(B93,E93,F93)&lt;&gt;3,F93&lt;0,G93&lt;0,AND(G93&lt;&gt;"",NOT(ISNUMBER(G93)))),"",MAX(N(G93)-F93,0)))</x:f>
      </x:c>
      <x:c r="J93" s="30" t="str">
        <x:f>IF(COUNTA(B93:G93)=0,"",IF(OR(C93="",D93="",COUNT(B93,E93,F93)&lt;&gt;3,F93&lt;0,G93&lt;0,AND(G93&lt;&gt;"",NOT(ISNUMBER(G93)))),"Eksik / hatalı",IF(H93=0,IF(I93&gt;0,"Fazla ödeme","Ödendi"),IF(E93&lt;'Özet'!$H$4,"Gecikti",IF(N(G93)&gt;0,"Kısmi","Bekliyor")))))</x:f>
      </x:c>
      <x:c r="K93" s="8"/>
    </x:row>
    <x:row r="94" ht="26" customHeight="1">
      <x:c r="B94" s="31"/>
      <x:c r="C94" s="8"/>
      <x:c r="D94" s="8"/>
      <x:c r="E94" s="32"/>
      <x:c r="F94" s="33"/>
      <x:c r="G94" s="33"/>
      <x:c r="H94" s="34" t="str">
        <x:f>IF(COUNTA(B94:G94)=0,"",IF(OR(C94="",D94="",COUNT(B94,E94,F94)&lt;&gt;3,F94&lt;0,G94&lt;0,AND(G94&lt;&gt;"",NOT(ISNUMBER(G94)))),"",MAX(F94-N(G94),0)))</x:f>
      </x:c>
      <x:c r="I94" s="34" t="str">
        <x:f>IF(COUNTA(B94:G94)=0,"",IF(OR(C94="",D94="",COUNT(B94,E94,F94)&lt;&gt;3,F94&lt;0,G94&lt;0,AND(G94&lt;&gt;"",NOT(ISNUMBER(G94)))),"",MAX(N(G94)-F94,0)))</x:f>
      </x:c>
      <x:c r="J94" s="30" t="str">
        <x:f>IF(COUNTA(B94:G94)=0,"",IF(OR(C94="",D94="",COUNT(B94,E94,F94)&lt;&gt;3,F94&lt;0,G94&lt;0,AND(G94&lt;&gt;"",NOT(ISNUMBER(G94)))),"Eksik / hatalı",IF(H94=0,IF(I94&gt;0,"Fazla ödeme","Ödendi"),IF(E94&lt;'Özet'!$H$4,"Gecikti",IF(N(G94)&gt;0,"Kısmi","Bekliyor")))))</x:f>
      </x:c>
      <x:c r="K94" s="8"/>
    </x:row>
    <x:row r="95" ht="26" customHeight="1">
      <x:c r="B95" s="31"/>
      <x:c r="C95" s="8"/>
      <x:c r="D95" s="8"/>
      <x:c r="E95" s="32"/>
      <x:c r="F95" s="33"/>
      <x:c r="G95" s="33"/>
      <x:c r="H95" s="34" t="str">
        <x:f>IF(COUNTA(B95:G95)=0,"",IF(OR(C95="",D95="",COUNT(B95,E95,F95)&lt;&gt;3,F95&lt;0,G95&lt;0,AND(G95&lt;&gt;"",NOT(ISNUMBER(G95)))),"",MAX(F95-N(G95),0)))</x:f>
      </x:c>
      <x:c r="I95" s="34" t="str">
        <x:f>IF(COUNTA(B95:G95)=0,"",IF(OR(C95="",D95="",COUNT(B95,E95,F95)&lt;&gt;3,F95&lt;0,G95&lt;0,AND(G95&lt;&gt;"",NOT(ISNUMBER(G95)))),"",MAX(N(G95)-F95,0)))</x:f>
      </x:c>
      <x:c r="J95" s="30" t="str">
        <x:f>IF(COUNTA(B95:G95)=0,"",IF(OR(C95="",D95="",COUNT(B95,E95,F95)&lt;&gt;3,F95&lt;0,G95&lt;0,AND(G95&lt;&gt;"",NOT(ISNUMBER(G95)))),"Eksik / hatalı",IF(H95=0,IF(I95&gt;0,"Fazla ödeme","Ödendi"),IF(E95&lt;'Özet'!$H$4,"Gecikti",IF(N(G95)&gt;0,"Kısmi","Bekliyor")))))</x:f>
      </x:c>
      <x:c r="K95" s="8"/>
    </x:row>
    <x:row r="96" ht="26" customHeight="1">
      <x:c r="B96" s="31"/>
      <x:c r="C96" s="8"/>
      <x:c r="D96" s="8"/>
      <x:c r="E96" s="32"/>
      <x:c r="F96" s="33"/>
      <x:c r="G96" s="33"/>
      <x:c r="H96" s="34" t="str">
        <x:f>IF(COUNTA(B96:G96)=0,"",IF(OR(C96="",D96="",COUNT(B96,E96,F96)&lt;&gt;3,F96&lt;0,G96&lt;0,AND(G96&lt;&gt;"",NOT(ISNUMBER(G96)))),"",MAX(F96-N(G96),0)))</x:f>
      </x:c>
      <x:c r="I96" s="34" t="str">
        <x:f>IF(COUNTA(B96:G96)=0,"",IF(OR(C96="",D96="",COUNT(B96,E96,F96)&lt;&gt;3,F96&lt;0,G96&lt;0,AND(G96&lt;&gt;"",NOT(ISNUMBER(G96)))),"",MAX(N(G96)-F96,0)))</x:f>
      </x:c>
      <x:c r="J96" s="30" t="str">
        <x:f>IF(COUNTA(B96:G96)=0,"",IF(OR(C96="",D96="",COUNT(B96,E96,F96)&lt;&gt;3,F96&lt;0,G96&lt;0,AND(G96&lt;&gt;"",NOT(ISNUMBER(G96)))),"Eksik / hatalı",IF(H96=0,IF(I96&gt;0,"Fazla ödeme","Ödendi"),IF(E96&lt;'Özet'!$H$4,"Gecikti",IF(N(G96)&gt;0,"Kısmi","Bekliyor")))))</x:f>
      </x:c>
      <x:c r="K96" s="8"/>
    </x:row>
    <x:row r="97" ht="26" customHeight="1">
      <x:c r="B97" s="31"/>
      <x:c r="C97" s="8"/>
      <x:c r="D97" s="8"/>
      <x:c r="E97" s="32"/>
      <x:c r="F97" s="33"/>
      <x:c r="G97" s="33"/>
      <x:c r="H97" s="34" t="str">
        <x:f>IF(COUNTA(B97:G97)=0,"",IF(OR(C97="",D97="",COUNT(B97,E97,F97)&lt;&gt;3,F97&lt;0,G97&lt;0,AND(G97&lt;&gt;"",NOT(ISNUMBER(G97)))),"",MAX(F97-N(G97),0)))</x:f>
      </x:c>
      <x:c r="I97" s="34" t="str">
        <x:f>IF(COUNTA(B97:G97)=0,"",IF(OR(C97="",D97="",COUNT(B97,E97,F97)&lt;&gt;3,F97&lt;0,G97&lt;0,AND(G97&lt;&gt;"",NOT(ISNUMBER(G97)))),"",MAX(N(G97)-F97,0)))</x:f>
      </x:c>
      <x:c r="J97" s="30" t="str">
        <x:f>IF(COUNTA(B97:G97)=0,"",IF(OR(C97="",D97="",COUNT(B97,E97,F97)&lt;&gt;3,F97&lt;0,G97&lt;0,AND(G97&lt;&gt;"",NOT(ISNUMBER(G97)))),"Eksik / hatalı",IF(H97=0,IF(I97&gt;0,"Fazla ödeme","Ödendi"),IF(E97&lt;'Özet'!$H$4,"Gecikti",IF(N(G97)&gt;0,"Kısmi","Bekliyor")))))</x:f>
      </x:c>
      <x:c r="K97" s="8"/>
    </x:row>
    <x:row r="98" ht="26" customHeight="1">
      <x:c r="B98" s="31"/>
      <x:c r="C98" s="8"/>
      <x:c r="D98" s="8"/>
      <x:c r="E98" s="32"/>
      <x:c r="F98" s="33"/>
      <x:c r="G98" s="33"/>
      <x:c r="H98" s="34" t="str">
        <x:f>IF(COUNTA(B98:G98)=0,"",IF(OR(C98="",D98="",COUNT(B98,E98,F98)&lt;&gt;3,F98&lt;0,G98&lt;0,AND(G98&lt;&gt;"",NOT(ISNUMBER(G98)))),"",MAX(F98-N(G98),0)))</x:f>
      </x:c>
      <x:c r="I98" s="34" t="str">
        <x:f>IF(COUNTA(B98:G98)=0,"",IF(OR(C98="",D98="",COUNT(B98,E98,F98)&lt;&gt;3,F98&lt;0,G98&lt;0,AND(G98&lt;&gt;"",NOT(ISNUMBER(G98)))),"",MAX(N(G98)-F98,0)))</x:f>
      </x:c>
      <x:c r="J98" s="30" t="str">
        <x:f>IF(COUNTA(B98:G98)=0,"",IF(OR(C98="",D98="",COUNT(B98,E98,F98)&lt;&gt;3,F98&lt;0,G98&lt;0,AND(G98&lt;&gt;"",NOT(ISNUMBER(G98)))),"Eksik / hatalı",IF(H98=0,IF(I98&gt;0,"Fazla ödeme","Ödendi"),IF(E98&lt;'Özet'!$H$4,"Gecikti",IF(N(G98)&gt;0,"Kısmi","Bekliyor")))))</x:f>
      </x:c>
      <x:c r="K98" s="8"/>
    </x:row>
    <x:row r="99" ht="26" customHeight="1">
      <x:c r="B99" s="31"/>
      <x:c r="C99" s="8"/>
      <x:c r="D99" s="8"/>
      <x:c r="E99" s="32"/>
      <x:c r="F99" s="33"/>
      <x:c r="G99" s="33"/>
      <x:c r="H99" s="34" t="str">
        <x:f>IF(COUNTA(B99:G99)=0,"",IF(OR(C99="",D99="",COUNT(B99,E99,F99)&lt;&gt;3,F99&lt;0,G99&lt;0,AND(G99&lt;&gt;"",NOT(ISNUMBER(G99)))),"",MAX(F99-N(G99),0)))</x:f>
      </x:c>
      <x:c r="I99" s="34" t="str">
        <x:f>IF(COUNTA(B99:G99)=0,"",IF(OR(C99="",D99="",COUNT(B99,E99,F99)&lt;&gt;3,F99&lt;0,G99&lt;0,AND(G99&lt;&gt;"",NOT(ISNUMBER(G99)))),"",MAX(N(G99)-F99,0)))</x:f>
      </x:c>
      <x:c r="J99" s="30" t="str">
        <x:f>IF(COUNTA(B99:G99)=0,"",IF(OR(C99="",D99="",COUNT(B99,E99,F99)&lt;&gt;3,F99&lt;0,G99&lt;0,AND(G99&lt;&gt;"",NOT(ISNUMBER(G99)))),"Eksik / hatalı",IF(H99=0,IF(I99&gt;0,"Fazla ödeme","Ödendi"),IF(E99&lt;'Özet'!$H$4,"Gecikti",IF(N(G99)&gt;0,"Kısmi","Bekliyor")))))</x:f>
      </x:c>
      <x:c r="K99" s="8"/>
    </x:row>
    <x:row r="100" ht="26" customHeight="1">
      <x:c r="B100" s="31"/>
      <x:c r="C100" s="8"/>
      <x:c r="D100" s="8"/>
      <x:c r="E100" s="32"/>
      <x:c r="F100" s="33"/>
      <x:c r="G100" s="33"/>
      <x:c r="H100" s="34" t="str">
        <x:f>IF(COUNTA(B100:G100)=0,"",IF(OR(C100="",D100="",COUNT(B100,E100,F100)&lt;&gt;3,F100&lt;0,G100&lt;0,AND(G100&lt;&gt;"",NOT(ISNUMBER(G100)))),"",MAX(F100-N(G100),0)))</x:f>
      </x:c>
      <x:c r="I100" s="34" t="str">
        <x:f>IF(COUNTA(B100:G100)=0,"",IF(OR(C100="",D100="",COUNT(B100,E100,F100)&lt;&gt;3,F100&lt;0,G100&lt;0,AND(G100&lt;&gt;"",NOT(ISNUMBER(G100)))),"",MAX(N(G100)-F100,0)))</x:f>
      </x:c>
      <x:c r="J100" s="30" t="str">
        <x:f>IF(COUNTA(B100:G100)=0,"",IF(OR(C100="",D100="",COUNT(B100,E100,F100)&lt;&gt;3,F100&lt;0,G100&lt;0,AND(G100&lt;&gt;"",NOT(ISNUMBER(G100)))),"Eksik / hatalı",IF(H100=0,IF(I100&gt;0,"Fazla ödeme","Ödendi"),IF(E100&lt;'Özet'!$H$4,"Gecikti",IF(N(G100)&gt;0,"Kısmi","Bekliyor")))))</x:f>
      </x:c>
      <x:c r="K100" s="8"/>
    </x:row>
    <x:row r="101" ht="26" customHeight="1">
      <x:c r="B101" s="31"/>
      <x:c r="C101" s="8"/>
      <x:c r="D101" s="8"/>
      <x:c r="E101" s="32"/>
      <x:c r="F101" s="33"/>
      <x:c r="G101" s="33"/>
      <x:c r="H101" s="34" t="str">
        <x:f>IF(COUNTA(B101:G101)=0,"",IF(OR(C101="",D101="",COUNT(B101,E101,F101)&lt;&gt;3,F101&lt;0,G101&lt;0,AND(G101&lt;&gt;"",NOT(ISNUMBER(G101)))),"",MAX(F101-N(G101),0)))</x:f>
      </x:c>
      <x:c r="I101" s="34" t="str">
        <x:f>IF(COUNTA(B101:G101)=0,"",IF(OR(C101="",D101="",COUNT(B101,E101,F101)&lt;&gt;3,F101&lt;0,G101&lt;0,AND(G101&lt;&gt;"",NOT(ISNUMBER(G101)))),"",MAX(N(G101)-F101,0)))</x:f>
      </x:c>
      <x:c r="J101" s="30" t="str">
        <x:f>IF(COUNTA(B101:G101)=0,"",IF(OR(C101="",D101="",COUNT(B101,E101,F101)&lt;&gt;3,F101&lt;0,G101&lt;0,AND(G101&lt;&gt;"",NOT(ISNUMBER(G101)))),"Eksik / hatalı",IF(H101=0,IF(I101&gt;0,"Fazla ödeme","Ödendi"),IF(E101&lt;'Özet'!$H$4,"Gecikti",IF(N(G101)&gt;0,"Kısmi","Bekliyor")))))</x:f>
      </x:c>
      <x:c r="K101" s="8"/>
    </x:row>
    <x:row r="102" ht="26" customHeight="1">
      <x:c r="B102" s="31"/>
      <x:c r="C102" s="8"/>
      <x:c r="D102" s="8"/>
      <x:c r="E102" s="32"/>
      <x:c r="F102" s="33"/>
      <x:c r="G102" s="33"/>
      <x:c r="H102" s="34" t="str">
        <x:f>IF(COUNTA(B102:G102)=0,"",IF(OR(C102="",D102="",COUNT(B102,E102,F102)&lt;&gt;3,F102&lt;0,G102&lt;0,AND(G102&lt;&gt;"",NOT(ISNUMBER(G102)))),"",MAX(F102-N(G102),0)))</x:f>
      </x:c>
      <x:c r="I102" s="34" t="str">
        <x:f>IF(COUNTA(B102:G102)=0,"",IF(OR(C102="",D102="",COUNT(B102,E102,F102)&lt;&gt;3,F102&lt;0,G102&lt;0,AND(G102&lt;&gt;"",NOT(ISNUMBER(G102)))),"",MAX(N(G102)-F102,0)))</x:f>
      </x:c>
      <x:c r="J102" s="30" t="str">
        <x:f>IF(COUNTA(B102:G102)=0,"",IF(OR(C102="",D102="",COUNT(B102,E102,F102)&lt;&gt;3,F102&lt;0,G102&lt;0,AND(G102&lt;&gt;"",NOT(ISNUMBER(G102)))),"Eksik / hatalı",IF(H102=0,IF(I102&gt;0,"Fazla ödeme","Ödendi"),IF(E102&lt;'Özet'!$H$4,"Gecikti",IF(N(G102)&gt;0,"Kısmi","Bekliyor")))))</x:f>
      </x:c>
      <x:c r="K102" s="8"/>
    </x:row>
    <x:row r="103" ht="26" customHeight="1">
      <x:c r="B103" s="31"/>
      <x:c r="C103" s="8"/>
      <x:c r="D103" s="8"/>
      <x:c r="E103" s="32"/>
      <x:c r="F103" s="33"/>
      <x:c r="G103" s="33"/>
      <x:c r="H103" s="34" t="str">
        <x:f>IF(COUNTA(B103:G103)=0,"",IF(OR(C103="",D103="",COUNT(B103,E103,F103)&lt;&gt;3,F103&lt;0,G103&lt;0,AND(G103&lt;&gt;"",NOT(ISNUMBER(G103)))),"",MAX(F103-N(G103),0)))</x:f>
      </x:c>
      <x:c r="I103" s="34" t="str">
        <x:f>IF(COUNTA(B103:G103)=0,"",IF(OR(C103="",D103="",COUNT(B103,E103,F103)&lt;&gt;3,F103&lt;0,G103&lt;0,AND(G103&lt;&gt;"",NOT(ISNUMBER(G103)))),"",MAX(N(G103)-F103,0)))</x:f>
      </x:c>
      <x:c r="J103" s="30" t="str">
        <x:f>IF(COUNTA(B103:G103)=0,"",IF(OR(C103="",D103="",COUNT(B103,E103,F103)&lt;&gt;3,F103&lt;0,G103&lt;0,AND(G103&lt;&gt;"",NOT(ISNUMBER(G103)))),"Eksik / hatalı",IF(H103=0,IF(I103&gt;0,"Fazla ödeme","Ödendi"),IF(E103&lt;'Özet'!$H$4,"Gecikti",IF(N(G103)&gt;0,"Kısmi","Bekliyor")))))</x:f>
      </x:c>
      <x:c r="K103" s="8"/>
    </x:row>
    <x:row r="104" ht="26" customHeight="1">
      <x:c r="B104" s="31"/>
      <x:c r="C104" s="8"/>
      <x:c r="D104" s="8"/>
      <x:c r="E104" s="32"/>
      <x:c r="F104" s="33"/>
      <x:c r="G104" s="33"/>
      <x:c r="H104" s="34" t="str">
        <x:f>IF(COUNTA(B104:G104)=0,"",IF(OR(C104="",D104="",COUNT(B104,E104,F104)&lt;&gt;3,F104&lt;0,G104&lt;0,AND(G104&lt;&gt;"",NOT(ISNUMBER(G104)))),"",MAX(F104-N(G104),0)))</x:f>
      </x:c>
      <x:c r="I104" s="34" t="str">
        <x:f>IF(COUNTA(B104:G104)=0,"",IF(OR(C104="",D104="",COUNT(B104,E104,F104)&lt;&gt;3,F104&lt;0,G104&lt;0,AND(G104&lt;&gt;"",NOT(ISNUMBER(G104)))),"",MAX(N(G104)-F104,0)))</x:f>
      </x:c>
      <x:c r="J104" s="30" t="str">
        <x:f>IF(COUNTA(B104:G104)=0,"",IF(OR(C104="",D104="",COUNT(B104,E104,F104)&lt;&gt;3,F104&lt;0,G104&lt;0,AND(G104&lt;&gt;"",NOT(ISNUMBER(G104)))),"Eksik / hatalı",IF(H104=0,IF(I104&gt;0,"Fazla ödeme","Ödendi"),IF(E104&lt;'Özet'!$H$4,"Gecikti",IF(N(G104)&gt;0,"Kısmi","Bekliyor")))))</x:f>
      </x:c>
      <x:c r="K104" s="8"/>
    </x:row>
    <x:row r="105" ht="26" customHeight="1">
      <x:c r="B105" s="31"/>
      <x:c r="C105" s="8"/>
      <x:c r="D105" s="8"/>
      <x:c r="E105" s="32"/>
      <x:c r="F105" s="33"/>
      <x:c r="G105" s="33"/>
      <x:c r="H105" s="34" t="str">
        <x:f>IF(COUNTA(B105:G105)=0,"",IF(OR(C105="",D105="",COUNT(B105,E105,F105)&lt;&gt;3,F105&lt;0,G105&lt;0,AND(G105&lt;&gt;"",NOT(ISNUMBER(G105)))),"",MAX(F105-N(G105),0)))</x:f>
      </x:c>
      <x:c r="I105" s="34" t="str">
        <x:f>IF(COUNTA(B105:G105)=0,"",IF(OR(C105="",D105="",COUNT(B105,E105,F105)&lt;&gt;3,F105&lt;0,G105&lt;0,AND(G105&lt;&gt;"",NOT(ISNUMBER(G105)))),"",MAX(N(G105)-F105,0)))</x:f>
      </x:c>
      <x:c r="J105" s="30" t="str">
        <x:f>IF(COUNTA(B105:G105)=0,"",IF(OR(C105="",D105="",COUNT(B105,E105,F105)&lt;&gt;3,F105&lt;0,G105&lt;0,AND(G105&lt;&gt;"",NOT(ISNUMBER(G105)))),"Eksik / hatalı",IF(H105=0,IF(I105&gt;0,"Fazla ödeme","Ödendi"),IF(E105&lt;'Özet'!$H$4,"Gecikti",IF(N(G105)&gt;0,"Kısmi","Bekliyor")))))</x:f>
      </x:c>
      <x:c r="K105" s="8"/>
    </x:row>
    <x:row r="106" ht="26" customHeight="1">
      <x:c r="B106" s="31"/>
      <x:c r="C106" s="8"/>
      <x:c r="D106" s="8"/>
      <x:c r="E106" s="32"/>
      <x:c r="F106" s="33"/>
      <x:c r="G106" s="33"/>
      <x:c r="H106" s="34" t="str">
        <x:f>IF(COUNTA(B106:G106)=0,"",IF(OR(C106="",D106="",COUNT(B106,E106,F106)&lt;&gt;3,F106&lt;0,G106&lt;0,AND(G106&lt;&gt;"",NOT(ISNUMBER(G106)))),"",MAX(F106-N(G106),0)))</x:f>
      </x:c>
      <x:c r="I106" s="34" t="str">
        <x:f>IF(COUNTA(B106:G106)=0,"",IF(OR(C106="",D106="",COUNT(B106,E106,F106)&lt;&gt;3,F106&lt;0,G106&lt;0,AND(G106&lt;&gt;"",NOT(ISNUMBER(G106)))),"",MAX(N(G106)-F106,0)))</x:f>
      </x:c>
      <x:c r="J106" s="30" t="str">
        <x:f>IF(COUNTA(B106:G106)=0,"",IF(OR(C106="",D106="",COUNT(B106,E106,F106)&lt;&gt;3,F106&lt;0,G106&lt;0,AND(G106&lt;&gt;"",NOT(ISNUMBER(G106)))),"Eksik / hatalı",IF(H106=0,IF(I106&gt;0,"Fazla ödeme","Ödendi"),IF(E106&lt;'Özet'!$H$4,"Gecikti",IF(N(G106)&gt;0,"Kısmi","Bekliyor")))))</x:f>
      </x:c>
      <x:c r="K106" s="8"/>
    </x:row>
    <x:row r="107" ht="26" customHeight="1">
      <x:c r="B107" s="31"/>
      <x:c r="C107" s="8"/>
      <x:c r="D107" s="8"/>
      <x:c r="E107" s="32"/>
      <x:c r="F107" s="33"/>
      <x:c r="G107" s="33"/>
      <x:c r="H107" s="34" t="str">
        <x:f>IF(COUNTA(B107:G107)=0,"",IF(OR(C107="",D107="",COUNT(B107,E107,F107)&lt;&gt;3,F107&lt;0,G107&lt;0,AND(G107&lt;&gt;"",NOT(ISNUMBER(G107)))),"",MAX(F107-N(G107),0)))</x:f>
      </x:c>
      <x:c r="I107" s="34" t="str">
        <x:f>IF(COUNTA(B107:G107)=0,"",IF(OR(C107="",D107="",COUNT(B107,E107,F107)&lt;&gt;3,F107&lt;0,G107&lt;0,AND(G107&lt;&gt;"",NOT(ISNUMBER(G107)))),"",MAX(N(G107)-F107,0)))</x:f>
      </x:c>
      <x:c r="J107" s="30" t="str">
        <x:f>IF(COUNTA(B107:G107)=0,"",IF(OR(C107="",D107="",COUNT(B107,E107,F107)&lt;&gt;3,F107&lt;0,G107&lt;0,AND(G107&lt;&gt;"",NOT(ISNUMBER(G107)))),"Eksik / hatalı",IF(H107=0,IF(I107&gt;0,"Fazla ödeme","Ödendi"),IF(E107&lt;'Özet'!$H$4,"Gecikti",IF(N(G107)&gt;0,"Kısmi","Bekliyor")))))</x:f>
      </x:c>
      <x:c r="K107" s="8"/>
    </x:row>
    <x:row r="108" ht="26" customHeight="1">
      <x:c r="B108" s="31"/>
      <x:c r="C108" s="8"/>
      <x:c r="D108" s="8"/>
      <x:c r="E108" s="32"/>
      <x:c r="F108" s="33"/>
      <x:c r="G108" s="33"/>
      <x:c r="H108" s="34" t="str">
        <x:f>IF(COUNTA(B108:G108)=0,"",IF(OR(C108="",D108="",COUNT(B108,E108,F108)&lt;&gt;3,F108&lt;0,G108&lt;0,AND(G108&lt;&gt;"",NOT(ISNUMBER(G108)))),"",MAX(F108-N(G108),0)))</x:f>
      </x:c>
      <x:c r="I108" s="34" t="str">
        <x:f>IF(COUNTA(B108:G108)=0,"",IF(OR(C108="",D108="",COUNT(B108,E108,F108)&lt;&gt;3,F108&lt;0,G108&lt;0,AND(G108&lt;&gt;"",NOT(ISNUMBER(G108)))),"",MAX(N(G108)-F108,0)))</x:f>
      </x:c>
      <x:c r="J108" s="30" t="str">
        <x:f>IF(COUNTA(B108:G108)=0,"",IF(OR(C108="",D108="",COUNT(B108,E108,F108)&lt;&gt;3,F108&lt;0,G108&lt;0,AND(G108&lt;&gt;"",NOT(ISNUMBER(G108)))),"Eksik / hatalı",IF(H108=0,IF(I108&gt;0,"Fazla ödeme","Ödendi"),IF(E108&lt;'Özet'!$H$4,"Gecikti",IF(N(G108)&gt;0,"Kısmi","Bekliyor")))))</x:f>
      </x:c>
      <x:c r="K108" s="8"/>
    </x:row>
    <x:row r="109" ht="26" customHeight="1">
      <x:c r="B109" s="31"/>
      <x:c r="C109" s="8"/>
      <x:c r="D109" s="8"/>
      <x:c r="E109" s="32"/>
      <x:c r="F109" s="33"/>
      <x:c r="G109" s="33"/>
      <x:c r="H109" s="34" t="str">
        <x:f>IF(COUNTA(B109:G109)=0,"",IF(OR(C109="",D109="",COUNT(B109,E109,F109)&lt;&gt;3,F109&lt;0,G109&lt;0,AND(G109&lt;&gt;"",NOT(ISNUMBER(G109)))),"",MAX(F109-N(G109),0)))</x:f>
      </x:c>
      <x:c r="I109" s="34" t="str">
        <x:f>IF(COUNTA(B109:G109)=0,"",IF(OR(C109="",D109="",COUNT(B109,E109,F109)&lt;&gt;3,F109&lt;0,G109&lt;0,AND(G109&lt;&gt;"",NOT(ISNUMBER(G109)))),"",MAX(N(G109)-F109,0)))</x:f>
      </x:c>
      <x:c r="J109" s="30" t="str">
        <x:f>IF(COUNTA(B109:G109)=0,"",IF(OR(C109="",D109="",COUNT(B109,E109,F109)&lt;&gt;3,F109&lt;0,G109&lt;0,AND(G109&lt;&gt;"",NOT(ISNUMBER(G109)))),"Eksik / hatalı",IF(H109=0,IF(I109&gt;0,"Fazla ödeme","Ödendi"),IF(E109&lt;'Özet'!$H$4,"Gecikti",IF(N(G109)&gt;0,"Kısmi","Bekliyor")))))</x:f>
      </x:c>
      <x:c r="K109" s="8"/>
    </x:row>
    <x:row r="110" ht="26" customHeight="1">
      <x:c r="B110" s="31"/>
      <x:c r="C110" s="8"/>
      <x:c r="D110" s="8"/>
      <x:c r="E110" s="32"/>
      <x:c r="F110" s="33"/>
      <x:c r="G110" s="33"/>
      <x:c r="H110" s="34" t="str">
        <x:f>IF(COUNTA(B110:G110)=0,"",IF(OR(C110="",D110="",COUNT(B110,E110,F110)&lt;&gt;3,F110&lt;0,G110&lt;0,AND(G110&lt;&gt;"",NOT(ISNUMBER(G110)))),"",MAX(F110-N(G110),0)))</x:f>
      </x:c>
      <x:c r="I110" s="34" t="str">
        <x:f>IF(COUNTA(B110:G110)=0,"",IF(OR(C110="",D110="",COUNT(B110,E110,F110)&lt;&gt;3,F110&lt;0,G110&lt;0,AND(G110&lt;&gt;"",NOT(ISNUMBER(G110)))),"",MAX(N(G110)-F110,0)))</x:f>
      </x:c>
      <x:c r="J110" s="30" t="str">
        <x:f>IF(COUNTA(B110:G110)=0,"",IF(OR(C110="",D110="",COUNT(B110,E110,F110)&lt;&gt;3,F110&lt;0,G110&lt;0,AND(G110&lt;&gt;"",NOT(ISNUMBER(G110)))),"Eksik / hatalı",IF(H110=0,IF(I110&gt;0,"Fazla ödeme","Ödendi"),IF(E110&lt;'Özet'!$H$4,"Gecikti",IF(N(G110)&gt;0,"Kısmi","Bekliyor")))))</x:f>
      </x:c>
      <x:c r="K110" s="8"/>
    </x:row>
    <x:row r="111" ht="26" customHeight="1">
      <x:c r="B111" s="31"/>
      <x:c r="C111" s="8"/>
      <x:c r="D111" s="8"/>
      <x:c r="E111" s="32"/>
      <x:c r="F111" s="33"/>
      <x:c r="G111" s="33"/>
      <x:c r="H111" s="34" t="str">
        <x:f>IF(COUNTA(B111:G111)=0,"",IF(OR(C111="",D111="",COUNT(B111,E111,F111)&lt;&gt;3,F111&lt;0,G111&lt;0,AND(G111&lt;&gt;"",NOT(ISNUMBER(G111)))),"",MAX(F111-N(G111),0)))</x:f>
      </x:c>
      <x:c r="I111" s="34" t="str">
        <x:f>IF(COUNTA(B111:G111)=0,"",IF(OR(C111="",D111="",COUNT(B111,E111,F111)&lt;&gt;3,F111&lt;0,G111&lt;0,AND(G111&lt;&gt;"",NOT(ISNUMBER(G111)))),"",MAX(N(G111)-F111,0)))</x:f>
      </x:c>
      <x:c r="J111" s="30" t="str">
        <x:f>IF(COUNTA(B111:G111)=0,"",IF(OR(C111="",D111="",COUNT(B111,E111,F111)&lt;&gt;3,F111&lt;0,G111&lt;0,AND(G111&lt;&gt;"",NOT(ISNUMBER(G111)))),"Eksik / hatalı",IF(H111=0,IF(I111&gt;0,"Fazla ödeme","Ödendi"),IF(E111&lt;'Özet'!$H$4,"Gecikti",IF(N(G111)&gt;0,"Kısmi","Bekliyor")))))</x:f>
      </x:c>
      <x:c r="K111" s="8"/>
    </x:row>
    <x:row r="112" ht="26" customHeight="1">
      <x:c r="B112" s="31"/>
      <x:c r="C112" s="8"/>
      <x:c r="D112" s="8"/>
      <x:c r="E112" s="32"/>
      <x:c r="F112" s="33"/>
      <x:c r="G112" s="33"/>
      <x:c r="H112" s="34" t="str">
        <x:f>IF(COUNTA(B112:G112)=0,"",IF(OR(C112="",D112="",COUNT(B112,E112,F112)&lt;&gt;3,F112&lt;0,G112&lt;0,AND(G112&lt;&gt;"",NOT(ISNUMBER(G112)))),"",MAX(F112-N(G112),0)))</x:f>
      </x:c>
      <x:c r="I112" s="34" t="str">
        <x:f>IF(COUNTA(B112:G112)=0,"",IF(OR(C112="",D112="",COUNT(B112,E112,F112)&lt;&gt;3,F112&lt;0,G112&lt;0,AND(G112&lt;&gt;"",NOT(ISNUMBER(G112)))),"",MAX(N(G112)-F112,0)))</x:f>
      </x:c>
      <x:c r="J112" s="30" t="str">
        <x:f>IF(COUNTA(B112:G112)=0,"",IF(OR(C112="",D112="",COUNT(B112,E112,F112)&lt;&gt;3,F112&lt;0,G112&lt;0,AND(G112&lt;&gt;"",NOT(ISNUMBER(G112)))),"Eksik / hatalı",IF(H112=0,IF(I112&gt;0,"Fazla ödeme","Ödendi"),IF(E112&lt;'Özet'!$H$4,"Gecikti",IF(N(G112)&gt;0,"Kısmi","Bekliyor")))))</x:f>
      </x:c>
      <x:c r="K112" s="8"/>
    </x:row>
    <x:row r="113" ht="26" customHeight="1">
      <x:c r="B113" s="31"/>
      <x:c r="C113" s="8"/>
      <x:c r="D113" s="8"/>
      <x:c r="E113" s="32"/>
      <x:c r="F113" s="33"/>
      <x:c r="G113" s="33"/>
      <x:c r="H113" s="34" t="str">
        <x:f>IF(COUNTA(B113:G113)=0,"",IF(OR(C113="",D113="",COUNT(B113,E113,F113)&lt;&gt;3,F113&lt;0,G113&lt;0,AND(G113&lt;&gt;"",NOT(ISNUMBER(G113)))),"",MAX(F113-N(G113),0)))</x:f>
      </x:c>
      <x:c r="I113" s="34" t="str">
        <x:f>IF(COUNTA(B113:G113)=0,"",IF(OR(C113="",D113="",COUNT(B113,E113,F113)&lt;&gt;3,F113&lt;0,G113&lt;0,AND(G113&lt;&gt;"",NOT(ISNUMBER(G113)))),"",MAX(N(G113)-F113,0)))</x:f>
      </x:c>
      <x:c r="J113" s="30" t="str">
        <x:f>IF(COUNTA(B113:G113)=0,"",IF(OR(C113="",D113="",COUNT(B113,E113,F113)&lt;&gt;3,F113&lt;0,G113&lt;0,AND(G113&lt;&gt;"",NOT(ISNUMBER(G113)))),"Eksik / hatalı",IF(H113=0,IF(I113&gt;0,"Fazla ödeme","Ödendi"),IF(E113&lt;'Özet'!$H$4,"Gecikti",IF(N(G113)&gt;0,"Kısmi","Bekliyor")))))</x:f>
      </x:c>
      <x:c r="K113" s="8"/>
    </x:row>
    <x:row r="114" ht="26" customHeight="1">
      <x:c r="B114" s="31"/>
      <x:c r="C114" s="8"/>
      <x:c r="D114" s="8"/>
      <x:c r="E114" s="32"/>
      <x:c r="F114" s="33"/>
      <x:c r="G114" s="33"/>
      <x:c r="H114" s="34" t="str">
        <x:f>IF(COUNTA(B114:G114)=0,"",IF(OR(C114="",D114="",COUNT(B114,E114,F114)&lt;&gt;3,F114&lt;0,G114&lt;0,AND(G114&lt;&gt;"",NOT(ISNUMBER(G114)))),"",MAX(F114-N(G114),0)))</x:f>
      </x:c>
      <x:c r="I114" s="34" t="str">
        <x:f>IF(COUNTA(B114:G114)=0,"",IF(OR(C114="",D114="",COUNT(B114,E114,F114)&lt;&gt;3,F114&lt;0,G114&lt;0,AND(G114&lt;&gt;"",NOT(ISNUMBER(G114)))),"",MAX(N(G114)-F114,0)))</x:f>
      </x:c>
      <x:c r="J114" s="30" t="str">
        <x:f>IF(COUNTA(B114:G114)=0,"",IF(OR(C114="",D114="",COUNT(B114,E114,F114)&lt;&gt;3,F114&lt;0,G114&lt;0,AND(G114&lt;&gt;"",NOT(ISNUMBER(G114)))),"Eksik / hatalı",IF(H114=0,IF(I114&gt;0,"Fazla ödeme","Ödendi"),IF(E114&lt;'Özet'!$H$4,"Gecikti",IF(N(G114)&gt;0,"Kısmi","Bekliyor")))))</x:f>
      </x:c>
      <x:c r="K114" s="8"/>
    </x:row>
    <x:row r="115" ht="26" customHeight="1">
      <x:c r="B115" s="31"/>
      <x:c r="C115" s="8"/>
      <x:c r="D115" s="8"/>
      <x:c r="E115" s="32"/>
      <x:c r="F115" s="33"/>
      <x:c r="G115" s="33"/>
      <x:c r="H115" s="34" t="str">
        <x:f>IF(COUNTA(B115:G115)=0,"",IF(OR(C115="",D115="",COUNT(B115,E115,F115)&lt;&gt;3,F115&lt;0,G115&lt;0,AND(G115&lt;&gt;"",NOT(ISNUMBER(G115)))),"",MAX(F115-N(G115),0)))</x:f>
      </x:c>
      <x:c r="I115" s="34" t="str">
        <x:f>IF(COUNTA(B115:G115)=0,"",IF(OR(C115="",D115="",COUNT(B115,E115,F115)&lt;&gt;3,F115&lt;0,G115&lt;0,AND(G115&lt;&gt;"",NOT(ISNUMBER(G115)))),"",MAX(N(G115)-F115,0)))</x:f>
      </x:c>
      <x:c r="J115" s="30" t="str">
        <x:f>IF(COUNTA(B115:G115)=0,"",IF(OR(C115="",D115="",COUNT(B115,E115,F115)&lt;&gt;3,F115&lt;0,G115&lt;0,AND(G115&lt;&gt;"",NOT(ISNUMBER(G115)))),"Eksik / hatalı",IF(H115=0,IF(I115&gt;0,"Fazla ödeme","Ödendi"),IF(E115&lt;'Özet'!$H$4,"Gecikti",IF(N(G115)&gt;0,"Kısmi","Bekliyor")))))</x:f>
      </x:c>
      <x:c r="K115" s="8"/>
    </x:row>
    <x:row r="116" ht="26" customHeight="1">
      <x:c r="B116" s="31"/>
      <x:c r="C116" s="8"/>
      <x:c r="D116" s="8"/>
      <x:c r="E116" s="32"/>
      <x:c r="F116" s="33"/>
      <x:c r="G116" s="33"/>
      <x:c r="H116" s="34" t="str">
        <x:f>IF(COUNTA(B116:G116)=0,"",IF(OR(C116="",D116="",COUNT(B116,E116,F116)&lt;&gt;3,F116&lt;0,G116&lt;0,AND(G116&lt;&gt;"",NOT(ISNUMBER(G116)))),"",MAX(F116-N(G116),0)))</x:f>
      </x:c>
      <x:c r="I116" s="34" t="str">
        <x:f>IF(COUNTA(B116:G116)=0,"",IF(OR(C116="",D116="",COUNT(B116,E116,F116)&lt;&gt;3,F116&lt;0,G116&lt;0,AND(G116&lt;&gt;"",NOT(ISNUMBER(G116)))),"",MAX(N(G116)-F116,0)))</x:f>
      </x:c>
      <x:c r="J116" s="30" t="str">
        <x:f>IF(COUNTA(B116:G116)=0,"",IF(OR(C116="",D116="",COUNT(B116,E116,F116)&lt;&gt;3,F116&lt;0,G116&lt;0,AND(G116&lt;&gt;"",NOT(ISNUMBER(G116)))),"Eksik / hatalı",IF(H116=0,IF(I116&gt;0,"Fazla ödeme","Ödendi"),IF(E116&lt;'Özet'!$H$4,"Gecikti",IF(N(G116)&gt;0,"Kısmi","Bekliyor")))))</x:f>
      </x:c>
      <x:c r="K116" s="8"/>
    </x:row>
    <x:row r="117" ht="26" customHeight="1">
      <x:c r="B117" s="31"/>
      <x:c r="C117" s="8"/>
      <x:c r="D117" s="8"/>
      <x:c r="E117" s="32"/>
      <x:c r="F117" s="33"/>
      <x:c r="G117" s="33"/>
      <x:c r="H117" s="34" t="str">
        <x:f>IF(COUNTA(B117:G117)=0,"",IF(OR(C117="",D117="",COUNT(B117,E117,F117)&lt;&gt;3,F117&lt;0,G117&lt;0,AND(G117&lt;&gt;"",NOT(ISNUMBER(G117)))),"",MAX(F117-N(G117),0)))</x:f>
      </x:c>
      <x:c r="I117" s="34" t="str">
        <x:f>IF(COUNTA(B117:G117)=0,"",IF(OR(C117="",D117="",COUNT(B117,E117,F117)&lt;&gt;3,F117&lt;0,G117&lt;0,AND(G117&lt;&gt;"",NOT(ISNUMBER(G117)))),"",MAX(N(G117)-F117,0)))</x:f>
      </x:c>
      <x:c r="J117" s="30" t="str">
        <x:f>IF(COUNTA(B117:G117)=0,"",IF(OR(C117="",D117="",COUNT(B117,E117,F117)&lt;&gt;3,F117&lt;0,G117&lt;0,AND(G117&lt;&gt;"",NOT(ISNUMBER(G117)))),"Eksik / hatalı",IF(H117=0,IF(I117&gt;0,"Fazla ödeme","Ödendi"),IF(E117&lt;'Özet'!$H$4,"Gecikti",IF(N(G117)&gt;0,"Kısmi","Bekliyor")))))</x:f>
      </x:c>
      <x:c r="K117" s="8"/>
    </x:row>
    <x:row r="118" ht="26" customHeight="1">
      <x:c r="B118" s="31"/>
      <x:c r="C118" s="8"/>
      <x:c r="D118" s="8"/>
      <x:c r="E118" s="32"/>
      <x:c r="F118" s="33"/>
      <x:c r="G118" s="33"/>
      <x:c r="H118" s="34" t="str">
        <x:f>IF(COUNTA(B118:G118)=0,"",IF(OR(C118="",D118="",COUNT(B118,E118,F118)&lt;&gt;3,F118&lt;0,G118&lt;0,AND(G118&lt;&gt;"",NOT(ISNUMBER(G118)))),"",MAX(F118-N(G118),0)))</x:f>
      </x:c>
      <x:c r="I118" s="34" t="str">
        <x:f>IF(COUNTA(B118:G118)=0,"",IF(OR(C118="",D118="",COUNT(B118,E118,F118)&lt;&gt;3,F118&lt;0,G118&lt;0,AND(G118&lt;&gt;"",NOT(ISNUMBER(G118)))),"",MAX(N(G118)-F118,0)))</x:f>
      </x:c>
      <x:c r="J118" s="30" t="str">
        <x:f>IF(COUNTA(B118:G118)=0,"",IF(OR(C118="",D118="",COUNT(B118,E118,F118)&lt;&gt;3,F118&lt;0,G118&lt;0,AND(G118&lt;&gt;"",NOT(ISNUMBER(G118)))),"Eksik / hatalı",IF(H118=0,IF(I118&gt;0,"Fazla ödeme","Ödendi"),IF(E118&lt;'Özet'!$H$4,"Gecikti",IF(N(G118)&gt;0,"Kısmi","Bekliyor")))))</x:f>
      </x:c>
      <x:c r="K118" s="8"/>
    </x:row>
    <x:row r="119" ht="26" customHeight="1">
      <x:c r="B119" s="31"/>
      <x:c r="C119" s="8"/>
      <x:c r="D119" s="8"/>
      <x:c r="E119" s="32"/>
      <x:c r="F119" s="33"/>
      <x:c r="G119" s="33"/>
      <x:c r="H119" s="34" t="str">
        <x:f>IF(COUNTA(B119:G119)=0,"",IF(OR(C119="",D119="",COUNT(B119,E119,F119)&lt;&gt;3,F119&lt;0,G119&lt;0,AND(G119&lt;&gt;"",NOT(ISNUMBER(G119)))),"",MAX(F119-N(G119),0)))</x:f>
      </x:c>
      <x:c r="I119" s="34" t="str">
        <x:f>IF(COUNTA(B119:G119)=0,"",IF(OR(C119="",D119="",COUNT(B119,E119,F119)&lt;&gt;3,F119&lt;0,G119&lt;0,AND(G119&lt;&gt;"",NOT(ISNUMBER(G119)))),"",MAX(N(G119)-F119,0)))</x:f>
      </x:c>
      <x:c r="J119" s="30" t="str">
        <x:f>IF(COUNTA(B119:G119)=0,"",IF(OR(C119="",D119="",COUNT(B119,E119,F119)&lt;&gt;3,F119&lt;0,G119&lt;0,AND(G119&lt;&gt;"",NOT(ISNUMBER(G119)))),"Eksik / hatalı",IF(H119=0,IF(I119&gt;0,"Fazla ödeme","Ödendi"),IF(E119&lt;'Özet'!$H$4,"Gecikti",IF(N(G119)&gt;0,"Kısmi","Bekliyor")))))</x:f>
      </x:c>
      <x:c r="K119" s="8"/>
    </x:row>
    <x:row r="120" ht="26" customHeight="1">
      <x:c r="B120" s="31"/>
      <x:c r="C120" s="8"/>
      <x:c r="D120" s="8"/>
      <x:c r="E120" s="32"/>
      <x:c r="F120" s="33"/>
      <x:c r="G120" s="33"/>
      <x:c r="H120" s="34" t="str">
        <x:f>IF(COUNTA(B120:G120)=0,"",IF(OR(C120="",D120="",COUNT(B120,E120,F120)&lt;&gt;3,F120&lt;0,G120&lt;0,AND(G120&lt;&gt;"",NOT(ISNUMBER(G120)))),"",MAX(F120-N(G120),0)))</x:f>
      </x:c>
      <x:c r="I120" s="34" t="str">
        <x:f>IF(COUNTA(B120:G120)=0,"",IF(OR(C120="",D120="",COUNT(B120,E120,F120)&lt;&gt;3,F120&lt;0,G120&lt;0,AND(G120&lt;&gt;"",NOT(ISNUMBER(G120)))),"",MAX(N(G120)-F120,0)))</x:f>
      </x:c>
      <x:c r="J120" s="30" t="str">
        <x:f>IF(COUNTA(B120:G120)=0,"",IF(OR(C120="",D120="",COUNT(B120,E120,F120)&lt;&gt;3,F120&lt;0,G120&lt;0,AND(G120&lt;&gt;"",NOT(ISNUMBER(G120)))),"Eksik / hatalı",IF(H120=0,IF(I120&gt;0,"Fazla ödeme","Ödendi"),IF(E120&lt;'Özet'!$H$4,"Gecikti",IF(N(G120)&gt;0,"Kısmi","Bekliyor")))))</x:f>
      </x:c>
      <x:c r="K120" s="8"/>
    </x:row>
    <x:row r="121" ht="26" customHeight="1">
      <x:c r="B121" s="31"/>
      <x:c r="C121" s="8"/>
      <x:c r="D121" s="8"/>
      <x:c r="E121" s="32"/>
      <x:c r="F121" s="33"/>
      <x:c r="G121" s="33"/>
      <x:c r="H121" s="34" t="str">
        <x:f>IF(COUNTA(B121:G121)=0,"",IF(OR(C121="",D121="",COUNT(B121,E121,F121)&lt;&gt;3,F121&lt;0,G121&lt;0,AND(G121&lt;&gt;"",NOT(ISNUMBER(G121)))),"",MAX(F121-N(G121),0)))</x:f>
      </x:c>
      <x:c r="I121" s="34" t="str">
        <x:f>IF(COUNTA(B121:G121)=0,"",IF(OR(C121="",D121="",COUNT(B121,E121,F121)&lt;&gt;3,F121&lt;0,G121&lt;0,AND(G121&lt;&gt;"",NOT(ISNUMBER(G121)))),"",MAX(N(G121)-F121,0)))</x:f>
      </x:c>
      <x:c r="J121" s="30" t="str">
        <x:f>IF(COUNTA(B121:G121)=0,"",IF(OR(C121="",D121="",COUNT(B121,E121,F121)&lt;&gt;3,F121&lt;0,G121&lt;0,AND(G121&lt;&gt;"",NOT(ISNUMBER(G121)))),"Eksik / hatalı",IF(H121=0,IF(I121&gt;0,"Fazla ödeme","Ödendi"),IF(E121&lt;'Özet'!$H$4,"Gecikti",IF(N(G121)&gt;0,"Kısmi","Bekliyor")))))</x:f>
      </x:c>
      <x:c r="K121" s="8"/>
    </x:row>
    <x:row r="122" ht="26" customHeight="1">
      <x:c r="B122" s="31"/>
      <x:c r="C122" s="8"/>
      <x:c r="D122" s="8"/>
      <x:c r="E122" s="32"/>
      <x:c r="F122" s="33"/>
      <x:c r="G122" s="33"/>
      <x:c r="H122" s="34" t="str">
        <x:f>IF(COUNTA(B122:G122)=0,"",IF(OR(C122="",D122="",COUNT(B122,E122,F122)&lt;&gt;3,F122&lt;0,G122&lt;0,AND(G122&lt;&gt;"",NOT(ISNUMBER(G122)))),"",MAX(F122-N(G122),0)))</x:f>
      </x:c>
      <x:c r="I122" s="34" t="str">
        <x:f>IF(COUNTA(B122:G122)=0,"",IF(OR(C122="",D122="",COUNT(B122,E122,F122)&lt;&gt;3,F122&lt;0,G122&lt;0,AND(G122&lt;&gt;"",NOT(ISNUMBER(G122)))),"",MAX(N(G122)-F122,0)))</x:f>
      </x:c>
      <x:c r="J122" s="30" t="str">
        <x:f>IF(COUNTA(B122:G122)=0,"",IF(OR(C122="",D122="",COUNT(B122,E122,F122)&lt;&gt;3,F122&lt;0,G122&lt;0,AND(G122&lt;&gt;"",NOT(ISNUMBER(G122)))),"Eksik / hatalı",IF(H122=0,IF(I122&gt;0,"Fazla ödeme","Ödendi"),IF(E122&lt;'Özet'!$H$4,"Gecikti",IF(N(G122)&gt;0,"Kısmi","Bekliyor")))))</x:f>
      </x:c>
      <x:c r="K122" s="8"/>
    </x:row>
    <x:row r="123" ht="26" customHeight="1">
      <x:c r="B123" s="31"/>
      <x:c r="C123" s="8"/>
      <x:c r="D123" s="8"/>
      <x:c r="E123" s="32"/>
      <x:c r="F123" s="33"/>
      <x:c r="G123" s="33"/>
      <x:c r="H123" s="34" t="str">
        <x:f>IF(COUNTA(B123:G123)=0,"",IF(OR(C123="",D123="",COUNT(B123,E123,F123)&lt;&gt;3,F123&lt;0,G123&lt;0,AND(G123&lt;&gt;"",NOT(ISNUMBER(G123)))),"",MAX(F123-N(G123),0)))</x:f>
      </x:c>
      <x:c r="I123" s="34" t="str">
        <x:f>IF(COUNTA(B123:G123)=0,"",IF(OR(C123="",D123="",COUNT(B123,E123,F123)&lt;&gt;3,F123&lt;0,G123&lt;0,AND(G123&lt;&gt;"",NOT(ISNUMBER(G123)))),"",MAX(N(G123)-F123,0)))</x:f>
      </x:c>
      <x:c r="J123" s="30" t="str">
        <x:f>IF(COUNTA(B123:G123)=0,"",IF(OR(C123="",D123="",COUNT(B123,E123,F123)&lt;&gt;3,F123&lt;0,G123&lt;0,AND(G123&lt;&gt;"",NOT(ISNUMBER(G123)))),"Eksik / hatalı",IF(H123=0,IF(I123&gt;0,"Fazla ödeme","Ödendi"),IF(E123&lt;'Özet'!$H$4,"Gecikti",IF(N(G123)&gt;0,"Kısmi","Bekliyor")))))</x:f>
      </x:c>
      <x:c r="K123" s="8"/>
    </x:row>
    <x:row r="124" ht="26" customHeight="1">
      <x:c r="B124" s="31"/>
      <x:c r="C124" s="8"/>
      <x:c r="D124" s="8"/>
      <x:c r="E124" s="32"/>
      <x:c r="F124" s="33"/>
      <x:c r="G124" s="33"/>
      <x:c r="H124" s="34" t="str">
        <x:f>IF(COUNTA(B124:G124)=0,"",IF(OR(C124="",D124="",COUNT(B124,E124,F124)&lt;&gt;3,F124&lt;0,G124&lt;0,AND(G124&lt;&gt;"",NOT(ISNUMBER(G124)))),"",MAX(F124-N(G124),0)))</x:f>
      </x:c>
      <x:c r="I124" s="34" t="str">
        <x:f>IF(COUNTA(B124:G124)=0,"",IF(OR(C124="",D124="",COUNT(B124,E124,F124)&lt;&gt;3,F124&lt;0,G124&lt;0,AND(G124&lt;&gt;"",NOT(ISNUMBER(G124)))),"",MAX(N(G124)-F124,0)))</x:f>
      </x:c>
      <x:c r="J124" s="30" t="str">
        <x:f>IF(COUNTA(B124:G124)=0,"",IF(OR(C124="",D124="",COUNT(B124,E124,F124)&lt;&gt;3,F124&lt;0,G124&lt;0,AND(G124&lt;&gt;"",NOT(ISNUMBER(G124)))),"Eksik / hatalı",IF(H124=0,IF(I124&gt;0,"Fazla ödeme","Ödendi"),IF(E124&lt;'Özet'!$H$4,"Gecikti",IF(N(G124)&gt;0,"Kısmi","Bekliyor")))))</x:f>
      </x:c>
      <x:c r="K124" s="8"/>
    </x:row>
    <x:row r="125" ht="26" customHeight="1">
      <x:c r="B125" s="31"/>
      <x:c r="C125" s="8"/>
      <x:c r="D125" s="8"/>
      <x:c r="E125" s="32"/>
      <x:c r="F125" s="33"/>
      <x:c r="G125" s="33"/>
      <x:c r="H125" s="34" t="str">
        <x:f>IF(COUNTA(B125:G125)=0,"",IF(OR(C125="",D125="",COUNT(B125,E125,F125)&lt;&gt;3,F125&lt;0,G125&lt;0,AND(G125&lt;&gt;"",NOT(ISNUMBER(G125)))),"",MAX(F125-N(G125),0)))</x:f>
      </x:c>
      <x:c r="I125" s="34" t="str">
        <x:f>IF(COUNTA(B125:G125)=0,"",IF(OR(C125="",D125="",COUNT(B125,E125,F125)&lt;&gt;3,F125&lt;0,G125&lt;0,AND(G125&lt;&gt;"",NOT(ISNUMBER(G125)))),"",MAX(N(G125)-F125,0)))</x:f>
      </x:c>
      <x:c r="J125" s="30" t="str">
        <x:f>IF(COUNTA(B125:G125)=0,"",IF(OR(C125="",D125="",COUNT(B125,E125,F125)&lt;&gt;3,F125&lt;0,G125&lt;0,AND(G125&lt;&gt;"",NOT(ISNUMBER(G125)))),"Eksik / hatalı",IF(H125=0,IF(I125&gt;0,"Fazla ödeme","Ödendi"),IF(E125&lt;'Özet'!$H$4,"Gecikti",IF(N(G125)&gt;0,"Kısmi","Bekliyor")))))</x:f>
      </x:c>
      <x:c r="K125" s="8"/>
    </x:row>
    <x:row r="126" ht="26" customHeight="1">
      <x:c r="B126" s="31"/>
      <x:c r="C126" s="8"/>
      <x:c r="D126" s="8"/>
      <x:c r="E126" s="32"/>
      <x:c r="F126" s="33"/>
      <x:c r="G126" s="33"/>
      <x:c r="H126" s="34" t="str">
        <x:f>IF(COUNTA(B126:G126)=0,"",IF(OR(C126="",D126="",COUNT(B126,E126,F126)&lt;&gt;3,F126&lt;0,G126&lt;0,AND(G126&lt;&gt;"",NOT(ISNUMBER(G126)))),"",MAX(F126-N(G126),0)))</x:f>
      </x:c>
      <x:c r="I126" s="34" t="str">
        <x:f>IF(COUNTA(B126:G126)=0,"",IF(OR(C126="",D126="",COUNT(B126,E126,F126)&lt;&gt;3,F126&lt;0,G126&lt;0,AND(G126&lt;&gt;"",NOT(ISNUMBER(G126)))),"",MAX(N(G126)-F126,0)))</x:f>
      </x:c>
      <x:c r="J126" s="30" t="str">
        <x:f>IF(COUNTA(B126:G126)=0,"",IF(OR(C126="",D126="",COUNT(B126,E126,F126)&lt;&gt;3,F126&lt;0,G126&lt;0,AND(G126&lt;&gt;"",NOT(ISNUMBER(G126)))),"Eksik / hatalı",IF(H126=0,IF(I126&gt;0,"Fazla ödeme","Ödendi"),IF(E126&lt;'Özet'!$H$4,"Gecikti",IF(N(G126)&gt;0,"Kısmi","Bekliyor")))))</x:f>
      </x:c>
      <x:c r="K126" s="8"/>
    </x:row>
    <x:row r="127" ht="26" customHeight="1">
      <x:c r="B127" s="31"/>
      <x:c r="C127" s="8"/>
      <x:c r="D127" s="8"/>
      <x:c r="E127" s="32"/>
      <x:c r="F127" s="33"/>
      <x:c r="G127" s="33"/>
      <x:c r="H127" s="34" t="str">
        <x:f>IF(COUNTA(B127:G127)=0,"",IF(OR(C127="",D127="",COUNT(B127,E127,F127)&lt;&gt;3,F127&lt;0,G127&lt;0,AND(G127&lt;&gt;"",NOT(ISNUMBER(G127)))),"",MAX(F127-N(G127),0)))</x:f>
      </x:c>
      <x:c r="I127" s="34" t="str">
        <x:f>IF(COUNTA(B127:G127)=0,"",IF(OR(C127="",D127="",COUNT(B127,E127,F127)&lt;&gt;3,F127&lt;0,G127&lt;0,AND(G127&lt;&gt;"",NOT(ISNUMBER(G127)))),"",MAX(N(G127)-F127,0)))</x:f>
      </x:c>
      <x:c r="J127" s="30" t="str">
        <x:f>IF(COUNTA(B127:G127)=0,"",IF(OR(C127="",D127="",COUNT(B127,E127,F127)&lt;&gt;3,F127&lt;0,G127&lt;0,AND(G127&lt;&gt;"",NOT(ISNUMBER(G127)))),"Eksik / hatalı",IF(H127=0,IF(I127&gt;0,"Fazla ödeme","Ödendi"),IF(E127&lt;'Özet'!$H$4,"Gecikti",IF(N(G127)&gt;0,"Kısmi","Bekliyor")))))</x:f>
      </x:c>
      <x:c r="K127" s="8"/>
    </x:row>
    <x:row r="128" ht="26" customHeight="1">
      <x:c r="B128" s="31"/>
      <x:c r="C128" s="8"/>
      <x:c r="D128" s="8"/>
      <x:c r="E128" s="32"/>
      <x:c r="F128" s="33"/>
      <x:c r="G128" s="33"/>
      <x:c r="H128" s="34" t="str">
        <x:f>IF(COUNTA(B128:G128)=0,"",IF(OR(C128="",D128="",COUNT(B128,E128,F128)&lt;&gt;3,F128&lt;0,G128&lt;0,AND(G128&lt;&gt;"",NOT(ISNUMBER(G128)))),"",MAX(F128-N(G128),0)))</x:f>
      </x:c>
      <x:c r="I128" s="34" t="str">
        <x:f>IF(COUNTA(B128:G128)=0,"",IF(OR(C128="",D128="",COUNT(B128,E128,F128)&lt;&gt;3,F128&lt;0,G128&lt;0,AND(G128&lt;&gt;"",NOT(ISNUMBER(G128)))),"",MAX(N(G128)-F128,0)))</x:f>
      </x:c>
      <x:c r="J128" s="30" t="str">
        <x:f>IF(COUNTA(B128:G128)=0,"",IF(OR(C128="",D128="",COUNT(B128,E128,F128)&lt;&gt;3,F128&lt;0,G128&lt;0,AND(G128&lt;&gt;"",NOT(ISNUMBER(G128)))),"Eksik / hatalı",IF(H128=0,IF(I128&gt;0,"Fazla ödeme","Ödendi"),IF(E128&lt;'Özet'!$H$4,"Gecikti",IF(N(G128)&gt;0,"Kısmi","Bekliyor")))))</x:f>
      </x:c>
      <x:c r="K128" s="8"/>
    </x:row>
    <x:row r="129" ht="26" customHeight="1">
      <x:c r="B129" s="31"/>
      <x:c r="C129" s="8"/>
      <x:c r="D129" s="8"/>
      <x:c r="E129" s="32"/>
      <x:c r="F129" s="33"/>
      <x:c r="G129" s="33"/>
      <x:c r="H129" s="34" t="str">
        <x:f>IF(COUNTA(B129:G129)=0,"",IF(OR(C129="",D129="",COUNT(B129,E129,F129)&lt;&gt;3,F129&lt;0,G129&lt;0,AND(G129&lt;&gt;"",NOT(ISNUMBER(G129)))),"",MAX(F129-N(G129),0)))</x:f>
      </x:c>
      <x:c r="I129" s="34" t="str">
        <x:f>IF(COUNTA(B129:G129)=0,"",IF(OR(C129="",D129="",COUNT(B129,E129,F129)&lt;&gt;3,F129&lt;0,G129&lt;0,AND(G129&lt;&gt;"",NOT(ISNUMBER(G129)))),"",MAX(N(G129)-F129,0)))</x:f>
      </x:c>
      <x:c r="J129" s="30" t="str">
        <x:f>IF(COUNTA(B129:G129)=0,"",IF(OR(C129="",D129="",COUNT(B129,E129,F129)&lt;&gt;3,F129&lt;0,G129&lt;0,AND(G129&lt;&gt;"",NOT(ISNUMBER(G129)))),"Eksik / hatalı",IF(H129=0,IF(I129&gt;0,"Fazla ödeme","Ödendi"),IF(E129&lt;'Özet'!$H$4,"Gecikti",IF(N(G129)&gt;0,"Kısmi","Bekliyor")))))</x:f>
      </x:c>
      <x:c r="K129" s="8"/>
    </x:row>
    <x:row r="130" ht="26" customHeight="1">
      <x:c r="B130" s="31"/>
      <x:c r="C130" s="8"/>
      <x:c r="D130" s="8"/>
      <x:c r="E130" s="32"/>
      <x:c r="F130" s="33"/>
      <x:c r="G130" s="33"/>
      <x:c r="H130" s="34" t="str">
        <x:f>IF(COUNTA(B130:G130)=0,"",IF(OR(C130="",D130="",COUNT(B130,E130,F130)&lt;&gt;3,F130&lt;0,G130&lt;0,AND(G130&lt;&gt;"",NOT(ISNUMBER(G130)))),"",MAX(F130-N(G130),0)))</x:f>
      </x:c>
      <x:c r="I130" s="34" t="str">
        <x:f>IF(COUNTA(B130:G130)=0,"",IF(OR(C130="",D130="",COUNT(B130,E130,F130)&lt;&gt;3,F130&lt;0,G130&lt;0,AND(G130&lt;&gt;"",NOT(ISNUMBER(G130)))),"",MAX(N(G130)-F130,0)))</x:f>
      </x:c>
      <x:c r="J130" s="30" t="str">
        <x:f>IF(COUNTA(B130:G130)=0,"",IF(OR(C130="",D130="",COUNT(B130,E130,F130)&lt;&gt;3,F130&lt;0,G130&lt;0,AND(G130&lt;&gt;"",NOT(ISNUMBER(G130)))),"Eksik / hatalı",IF(H130=0,IF(I130&gt;0,"Fazla ödeme","Ödendi"),IF(E130&lt;'Özet'!$H$4,"Gecikti",IF(N(G130)&gt;0,"Kısmi","Bekliyor")))))</x:f>
      </x:c>
      <x:c r="K130" s="8"/>
    </x:row>
    <x:row r="131" ht="26" customHeight="1">
      <x:c r="B131" s="31"/>
      <x:c r="C131" s="8"/>
      <x:c r="D131" s="8"/>
      <x:c r="E131" s="32"/>
      <x:c r="F131" s="33"/>
      <x:c r="G131" s="33"/>
      <x:c r="H131" s="34" t="str">
        <x:f>IF(COUNTA(B131:G131)=0,"",IF(OR(C131="",D131="",COUNT(B131,E131,F131)&lt;&gt;3,F131&lt;0,G131&lt;0,AND(G131&lt;&gt;"",NOT(ISNUMBER(G131)))),"",MAX(F131-N(G131),0)))</x:f>
      </x:c>
      <x:c r="I131" s="34" t="str">
        <x:f>IF(COUNTA(B131:G131)=0,"",IF(OR(C131="",D131="",COUNT(B131,E131,F131)&lt;&gt;3,F131&lt;0,G131&lt;0,AND(G131&lt;&gt;"",NOT(ISNUMBER(G131)))),"",MAX(N(G131)-F131,0)))</x:f>
      </x:c>
      <x:c r="J131" s="30" t="str">
        <x:f>IF(COUNTA(B131:G131)=0,"",IF(OR(C131="",D131="",COUNT(B131,E131,F131)&lt;&gt;3,F131&lt;0,G131&lt;0,AND(G131&lt;&gt;"",NOT(ISNUMBER(G131)))),"Eksik / hatalı",IF(H131=0,IF(I131&gt;0,"Fazla ödeme","Ödendi"),IF(E131&lt;'Özet'!$H$4,"Gecikti",IF(N(G131)&gt;0,"Kısmi","Bekliyor")))))</x:f>
      </x:c>
      <x:c r="K131" s="8"/>
    </x:row>
    <x:row r="132" ht="26" customHeight="1">
      <x:c r="B132" s="31"/>
      <x:c r="C132" s="8"/>
      <x:c r="D132" s="8"/>
      <x:c r="E132" s="32"/>
      <x:c r="F132" s="33"/>
      <x:c r="G132" s="33"/>
      <x:c r="H132" s="34" t="str">
        <x:f>IF(COUNTA(B132:G132)=0,"",IF(OR(C132="",D132="",COUNT(B132,E132,F132)&lt;&gt;3,F132&lt;0,G132&lt;0,AND(G132&lt;&gt;"",NOT(ISNUMBER(G132)))),"",MAX(F132-N(G132),0)))</x:f>
      </x:c>
      <x:c r="I132" s="34" t="str">
        <x:f>IF(COUNTA(B132:G132)=0,"",IF(OR(C132="",D132="",COUNT(B132,E132,F132)&lt;&gt;3,F132&lt;0,G132&lt;0,AND(G132&lt;&gt;"",NOT(ISNUMBER(G132)))),"",MAX(N(G132)-F132,0)))</x:f>
      </x:c>
      <x:c r="J132" s="30" t="str">
        <x:f>IF(COUNTA(B132:G132)=0,"",IF(OR(C132="",D132="",COUNT(B132,E132,F132)&lt;&gt;3,F132&lt;0,G132&lt;0,AND(G132&lt;&gt;"",NOT(ISNUMBER(G132)))),"Eksik / hatalı",IF(H132=0,IF(I132&gt;0,"Fazla ödeme","Ödendi"),IF(E132&lt;'Özet'!$H$4,"Gecikti",IF(N(G132)&gt;0,"Kısmi","Bekliyor")))))</x:f>
      </x:c>
      <x:c r="K132" s="8"/>
    </x:row>
    <x:row r="133" ht="26" customHeight="1">
      <x:c r="B133" s="31"/>
      <x:c r="C133" s="8"/>
      <x:c r="D133" s="8"/>
      <x:c r="E133" s="32"/>
      <x:c r="F133" s="33"/>
      <x:c r="G133" s="33"/>
      <x:c r="H133" s="34" t="str">
        <x:f>IF(COUNTA(B133:G133)=0,"",IF(OR(C133="",D133="",COUNT(B133,E133,F133)&lt;&gt;3,F133&lt;0,G133&lt;0,AND(G133&lt;&gt;"",NOT(ISNUMBER(G133)))),"",MAX(F133-N(G133),0)))</x:f>
      </x:c>
      <x:c r="I133" s="34" t="str">
        <x:f>IF(COUNTA(B133:G133)=0,"",IF(OR(C133="",D133="",COUNT(B133,E133,F133)&lt;&gt;3,F133&lt;0,G133&lt;0,AND(G133&lt;&gt;"",NOT(ISNUMBER(G133)))),"",MAX(N(G133)-F133,0)))</x:f>
      </x:c>
      <x:c r="J133" s="30" t="str">
        <x:f>IF(COUNTA(B133:G133)=0,"",IF(OR(C133="",D133="",COUNT(B133,E133,F133)&lt;&gt;3,F133&lt;0,G133&lt;0,AND(G133&lt;&gt;"",NOT(ISNUMBER(G133)))),"Eksik / hatalı",IF(H133=0,IF(I133&gt;0,"Fazla ödeme","Ödendi"),IF(E133&lt;'Özet'!$H$4,"Gecikti",IF(N(G133)&gt;0,"Kısmi","Bekliyor")))))</x:f>
      </x:c>
      <x:c r="K133" s="8"/>
    </x:row>
    <x:row r="134" ht="26" customHeight="1">
      <x:c r="B134" s="31"/>
      <x:c r="C134" s="8"/>
      <x:c r="D134" s="8"/>
      <x:c r="E134" s="32"/>
      <x:c r="F134" s="33"/>
      <x:c r="G134" s="33"/>
      <x:c r="H134" s="34" t="str">
        <x:f>IF(COUNTA(B134:G134)=0,"",IF(OR(C134="",D134="",COUNT(B134,E134,F134)&lt;&gt;3,F134&lt;0,G134&lt;0,AND(G134&lt;&gt;"",NOT(ISNUMBER(G134)))),"",MAX(F134-N(G134),0)))</x:f>
      </x:c>
      <x:c r="I134" s="34" t="str">
        <x:f>IF(COUNTA(B134:G134)=0,"",IF(OR(C134="",D134="",COUNT(B134,E134,F134)&lt;&gt;3,F134&lt;0,G134&lt;0,AND(G134&lt;&gt;"",NOT(ISNUMBER(G134)))),"",MAX(N(G134)-F134,0)))</x:f>
      </x:c>
      <x:c r="J134" s="30" t="str">
        <x:f>IF(COUNTA(B134:G134)=0,"",IF(OR(C134="",D134="",COUNT(B134,E134,F134)&lt;&gt;3,F134&lt;0,G134&lt;0,AND(G134&lt;&gt;"",NOT(ISNUMBER(G134)))),"Eksik / hatalı",IF(H134=0,IF(I134&gt;0,"Fazla ödeme","Ödendi"),IF(E134&lt;'Özet'!$H$4,"Gecikti",IF(N(G134)&gt;0,"Kısmi","Bekliyor")))))</x:f>
      </x:c>
      <x:c r="K134" s="8"/>
    </x:row>
    <x:row r="135" ht="26" customHeight="1">
      <x:c r="B135" s="31"/>
      <x:c r="C135" s="8"/>
      <x:c r="D135" s="8"/>
      <x:c r="E135" s="32"/>
      <x:c r="F135" s="33"/>
      <x:c r="G135" s="33"/>
      <x:c r="H135" s="34" t="str">
        <x:f>IF(COUNTA(B135:G135)=0,"",IF(OR(C135="",D135="",COUNT(B135,E135,F135)&lt;&gt;3,F135&lt;0,G135&lt;0,AND(G135&lt;&gt;"",NOT(ISNUMBER(G135)))),"",MAX(F135-N(G135),0)))</x:f>
      </x:c>
      <x:c r="I135" s="34" t="str">
        <x:f>IF(COUNTA(B135:G135)=0,"",IF(OR(C135="",D135="",COUNT(B135,E135,F135)&lt;&gt;3,F135&lt;0,G135&lt;0,AND(G135&lt;&gt;"",NOT(ISNUMBER(G135)))),"",MAX(N(G135)-F135,0)))</x:f>
      </x:c>
      <x:c r="J135" s="30" t="str">
        <x:f>IF(COUNTA(B135:G135)=0,"",IF(OR(C135="",D135="",COUNT(B135,E135,F135)&lt;&gt;3,F135&lt;0,G135&lt;0,AND(G135&lt;&gt;"",NOT(ISNUMBER(G135)))),"Eksik / hatalı",IF(H135=0,IF(I135&gt;0,"Fazla ödeme","Ödendi"),IF(E135&lt;'Özet'!$H$4,"Gecikti",IF(N(G135)&gt;0,"Kısmi","Bekliyor")))))</x:f>
      </x:c>
      <x:c r="K135" s="8"/>
    </x:row>
    <x:row r="136" ht="26" customHeight="1">
      <x:c r="B136" s="31"/>
      <x:c r="C136" s="8"/>
      <x:c r="D136" s="8"/>
      <x:c r="E136" s="32"/>
      <x:c r="F136" s="33"/>
      <x:c r="G136" s="33"/>
      <x:c r="H136" s="34" t="str">
        <x:f>IF(COUNTA(B136:G136)=0,"",IF(OR(C136="",D136="",COUNT(B136,E136,F136)&lt;&gt;3,F136&lt;0,G136&lt;0,AND(G136&lt;&gt;"",NOT(ISNUMBER(G136)))),"",MAX(F136-N(G136),0)))</x:f>
      </x:c>
      <x:c r="I136" s="34" t="str">
        <x:f>IF(COUNTA(B136:G136)=0,"",IF(OR(C136="",D136="",COUNT(B136,E136,F136)&lt;&gt;3,F136&lt;0,G136&lt;0,AND(G136&lt;&gt;"",NOT(ISNUMBER(G136)))),"",MAX(N(G136)-F136,0)))</x:f>
      </x:c>
      <x:c r="J136" s="30" t="str">
        <x:f>IF(COUNTA(B136:G136)=0,"",IF(OR(C136="",D136="",COUNT(B136,E136,F136)&lt;&gt;3,F136&lt;0,G136&lt;0,AND(G136&lt;&gt;"",NOT(ISNUMBER(G136)))),"Eksik / hatalı",IF(H136=0,IF(I136&gt;0,"Fazla ödeme","Ödendi"),IF(E136&lt;'Özet'!$H$4,"Gecikti",IF(N(G136)&gt;0,"Kısmi","Bekliyor")))))</x:f>
      </x:c>
      <x:c r="K136" s="8"/>
    </x:row>
    <x:row r="137" ht="26" customHeight="1">
      <x:c r="B137" s="31"/>
      <x:c r="C137" s="8"/>
      <x:c r="D137" s="8"/>
      <x:c r="E137" s="32"/>
      <x:c r="F137" s="33"/>
      <x:c r="G137" s="33"/>
      <x:c r="H137" s="34" t="str">
        <x:f>IF(COUNTA(B137:G137)=0,"",IF(OR(C137="",D137="",COUNT(B137,E137,F137)&lt;&gt;3,F137&lt;0,G137&lt;0,AND(G137&lt;&gt;"",NOT(ISNUMBER(G137)))),"",MAX(F137-N(G137),0)))</x:f>
      </x:c>
      <x:c r="I137" s="34" t="str">
        <x:f>IF(COUNTA(B137:G137)=0,"",IF(OR(C137="",D137="",COUNT(B137,E137,F137)&lt;&gt;3,F137&lt;0,G137&lt;0,AND(G137&lt;&gt;"",NOT(ISNUMBER(G137)))),"",MAX(N(G137)-F137,0)))</x:f>
      </x:c>
      <x:c r="J137" s="30" t="str">
        <x:f>IF(COUNTA(B137:G137)=0,"",IF(OR(C137="",D137="",COUNT(B137,E137,F137)&lt;&gt;3,F137&lt;0,G137&lt;0,AND(G137&lt;&gt;"",NOT(ISNUMBER(G137)))),"Eksik / hatalı",IF(H137=0,IF(I137&gt;0,"Fazla ödeme","Ödendi"),IF(E137&lt;'Özet'!$H$4,"Gecikti",IF(N(G137)&gt;0,"Kısmi","Bekliyor")))))</x:f>
      </x:c>
      <x:c r="K137" s="8"/>
    </x:row>
    <x:row r="138" ht="26" customHeight="1">
      <x:c r="B138" s="31"/>
      <x:c r="C138" s="8"/>
      <x:c r="D138" s="8"/>
      <x:c r="E138" s="32"/>
      <x:c r="F138" s="33"/>
      <x:c r="G138" s="33"/>
      <x:c r="H138" s="34" t="str">
        <x:f>IF(COUNTA(B138:G138)=0,"",IF(OR(C138="",D138="",COUNT(B138,E138,F138)&lt;&gt;3,F138&lt;0,G138&lt;0,AND(G138&lt;&gt;"",NOT(ISNUMBER(G138)))),"",MAX(F138-N(G138),0)))</x:f>
      </x:c>
      <x:c r="I138" s="34" t="str">
        <x:f>IF(COUNTA(B138:G138)=0,"",IF(OR(C138="",D138="",COUNT(B138,E138,F138)&lt;&gt;3,F138&lt;0,G138&lt;0,AND(G138&lt;&gt;"",NOT(ISNUMBER(G138)))),"",MAX(N(G138)-F138,0)))</x:f>
      </x:c>
      <x:c r="J138" s="30" t="str">
        <x:f>IF(COUNTA(B138:G138)=0,"",IF(OR(C138="",D138="",COUNT(B138,E138,F138)&lt;&gt;3,F138&lt;0,G138&lt;0,AND(G138&lt;&gt;"",NOT(ISNUMBER(G138)))),"Eksik / hatalı",IF(H138=0,IF(I138&gt;0,"Fazla ödeme","Ödendi"),IF(E138&lt;'Özet'!$H$4,"Gecikti",IF(N(G138)&gt;0,"Kısmi","Bekliyor")))))</x:f>
      </x:c>
      <x:c r="K138" s="8"/>
    </x:row>
    <x:row r="139" ht="26" customHeight="1">
      <x:c r="B139" s="31"/>
      <x:c r="C139" s="8"/>
      <x:c r="D139" s="8"/>
      <x:c r="E139" s="32"/>
      <x:c r="F139" s="33"/>
      <x:c r="G139" s="33"/>
      <x:c r="H139" s="34" t="str">
        <x:f>IF(COUNTA(B139:G139)=0,"",IF(OR(C139="",D139="",COUNT(B139,E139,F139)&lt;&gt;3,F139&lt;0,G139&lt;0,AND(G139&lt;&gt;"",NOT(ISNUMBER(G139)))),"",MAX(F139-N(G139),0)))</x:f>
      </x:c>
      <x:c r="I139" s="34" t="str">
        <x:f>IF(COUNTA(B139:G139)=0,"",IF(OR(C139="",D139="",COUNT(B139,E139,F139)&lt;&gt;3,F139&lt;0,G139&lt;0,AND(G139&lt;&gt;"",NOT(ISNUMBER(G139)))),"",MAX(N(G139)-F139,0)))</x:f>
      </x:c>
      <x:c r="J139" s="30" t="str">
        <x:f>IF(COUNTA(B139:G139)=0,"",IF(OR(C139="",D139="",COUNT(B139,E139,F139)&lt;&gt;3,F139&lt;0,G139&lt;0,AND(G139&lt;&gt;"",NOT(ISNUMBER(G139)))),"Eksik / hatalı",IF(H139=0,IF(I139&gt;0,"Fazla ödeme","Ödendi"),IF(E139&lt;'Özet'!$H$4,"Gecikti",IF(N(G139)&gt;0,"Kısmi","Bekliyor")))))</x:f>
      </x:c>
      <x:c r="K139" s="8"/>
    </x:row>
    <x:row r="140" ht="26" customHeight="1">
      <x:c r="B140" s="31"/>
      <x:c r="C140" s="8"/>
      <x:c r="D140" s="8"/>
      <x:c r="E140" s="32"/>
      <x:c r="F140" s="33"/>
      <x:c r="G140" s="33"/>
      <x:c r="H140" s="34" t="str">
        <x:f>IF(COUNTA(B140:G140)=0,"",IF(OR(C140="",D140="",COUNT(B140,E140,F140)&lt;&gt;3,F140&lt;0,G140&lt;0,AND(G140&lt;&gt;"",NOT(ISNUMBER(G140)))),"",MAX(F140-N(G140),0)))</x:f>
      </x:c>
      <x:c r="I140" s="34" t="str">
        <x:f>IF(COUNTA(B140:G140)=0,"",IF(OR(C140="",D140="",COUNT(B140,E140,F140)&lt;&gt;3,F140&lt;0,G140&lt;0,AND(G140&lt;&gt;"",NOT(ISNUMBER(G140)))),"",MAX(N(G140)-F140,0)))</x:f>
      </x:c>
      <x:c r="J140" s="30" t="str">
        <x:f>IF(COUNTA(B140:G140)=0,"",IF(OR(C140="",D140="",COUNT(B140,E140,F140)&lt;&gt;3,F140&lt;0,G140&lt;0,AND(G140&lt;&gt;"",NOT(ISNUMBER(G140)))),"Eksik / hatalı",IF(H140=0,IF(I140&gt;0,"Fazla ödeme","Ödendi"),IF(E140&lt;'Özet'!$H$4,"Gecikti",IF(N(G140)&gt;0,"Kısmi","Bekliyor")))))</x:f>
      </x:c>
      <x:c r="K140" s="8"/>
    </x:row>
    <x:row r="141" ht="26" customHeight="1">
      <x:c r="B141" s="31"/>
      <x:c r="C141" s="8"/>
      <x:c r="D141" s="8"/>
      <x:c r="E141" s="32"/>
      <x:c r="F141" s="33"/>
      <x:c r="G141" s="33"/>
      <x:c r="H141" s="34" t="str">
        <x:f>IF(COUNTA(B141:G141)=0,"",IF(OR(C141="",D141="",COUNT(B141,E141,F141)&lt;&gt;3,F141&lt;0,G141&lt;0,AND(G141&lt;&gt;"",NOT(ISNUMBER(G141)))),"",MAX(F141-N(G141),0)))</x:f>
      </x:c>
      <x:c r="I141" s="34" t="str">
        <x:f>IF(COUNTA(B141:G141)=0,"",IF(OR(C141="",D141="",COUNT(B141,E141,F141)&lt;&gt;3,F141&lt;0,G141&lt;0,AND(G141&lt;&gt;"",NOT(ISNUMBER(G141)))),"",MAX(N(G141)-F141,0)))</x:f>
      </x:c>
      <x:c r="J141" s="30" t="str">
        <x:f>IF(COUNTA(B141:G141)=0,"",IF(OR(C141="",D141="",COUNT(B141,E141,F141)&lt;&gt;3,F141&lt;0,G141&lt;0,AND(G141&lt;&gt;"",NOT(ISNUMBER(G141)))),"Eksik / hatalı",IF(H141=0,IF(I141&gt;0,"Fazla ödeme","Ödendi"),IF(E141&lt;'Özet'!$H$4,"Gecikti",IF(N(G141)&gt;0,"Kısmi","Bekliyor")))))</x:f>
      </x:c>
      <x:c r="K141" s="8"/>
    </x:row>
    <x:row r="142" ht="26" customHeight="1">
      <x:c r="B142" s="31"/>
      <x:c r="C142" s="8"/>
      <x:c r="D142" s="8"/>
      <x:c r="E142" s="32"/>
      <x:c r="F142" s="33"/>
      <x:c r="G142" s="33"/>
      <x:c r="H142" s="34" t="str">
        <x:f>IF(COUNTA(B142:G142)=0,"",IF(OR(C142="",D142="",COUNT(B142,E142,F142)&lt;&gt;3,F142&lt;0,G142&lt;0,AND(G142&lt;&gt;"",NOT(ISNUMBER(G142)))),"",MAX(F142-N(G142),0)))</x:f>
      </x:c>
      <x:c r="I142" s="34" t="str">
        <x:f>IF(COUNTA(B142:G142)=0,"",IF(OR(C142="",D142="",COUNT(B142,E142,F142)&lt;&gt;3,F142&lt;0,G142&lt;0,AND(G142&lt;&gt;"",NOT(ISNUMBER(G142)))),"",MAX(N(G142)-F142,0)))</x:f>
      </x:c>
      <x:c r="J142" s="30" t="str">
        <x:f>IF(COUNTA(B142:G142)=0,"",IF(OR(C142="",D142="",COUNT(B142,E142,F142)&lt;&gt;3,F142&lt;0,G142&lt;0,AND(G142&lt;&gt;"",NOT(ISNUMBER(G142)))),"Eksik / hatalı",IF(H142=0,IF(I142&gt;0,"Fazla ödeme","Ödendi"),IF(E142&lt;'Özet'!$H$4,"Gecikti",IF(N(G142)&gt;0,"Kısmi","Bekliyor")))))</x:f>
      </x:c>
      <x:c r="K142" s="8"/>
    </x:row>
    <x:row r="143" ht="26" customHeight="1">
      <x:c r="B143" s="31"/>
      <x:c r="C143" s="8"/>
      <x:c r="D143" s="8"/>
      <x:c r="E143" s="32"/>
      <x:c r="F143" s="33"/>
      <x:c r="G143" s="33"/>
      <x:c r="H143" s="34" t="str">
        <x:f>IF(COUNTA(B143:G143)=0,"",IF(OR(C143="",D143="",COUNT(B143,E143,F143)&lt;&gt;3,F143&lt;0,G143&lt;0,AND(G143&lt;&gt;"",NOT(ISNUMBER(G143)))),"",MAX(F143-N(G143),0)))</x:f>
      </x:c>
      <x:c r="I143" s="34" t="str">
        <x:f>IF(COUNTA(B143:G143)=0,"",IF(OR(C143="",D143="",COUNT(B143,E143,F143)&lt;&gt;3,F143&lt;0,G143&lt;0,AND(G143&lt;&gt;"",NOT(ISNUMBER(G143)))),"",MAX(N(G143)-F143,0)))</x:f>
      </x:c>
      <x:c r="J143" s="30" t="str">
        <x:f>IF(COUNTA(B143:G143)=0,"",IF(OR(C143="",D143="",COUNT(B143,E143,F143)&lt;&gt;3,F143&lt;0,G143&lt;0,AND(G143&lt;&gt;"",NOT(ISNUMBER(G143)))),"Eksik / hatalı",IF(H143=0,IF(I143&gt;0,"Fazla ödeme","Ödendi"),IF(E143&lt;'Özet'!$H$4,"Gecikti",IF(N(G143)&gt;0,"Kısmi","Bekliyor")))))</x:f>
      </x:c>
      <x:c r="K143" s="8"/>
    </x:row>
    <x:row r="144" ht="26" customHeight="1">
      <x:c r="B144" s="31"/>
      <x:c r="C144" s="8"/>
      <x:c r="D144" s="8"/>
      <x:c r="E144" s="32"/>
      <x:c r="F144" s="33"/>
      <x:c r="G144" s="33"/>
      <x:c r="H144" s="34" t="str">
        <x:f>IF(COUNTA(B144:G144)=0,"",IF(OR(C144="",D144="",COUNT(B144,E144,F144)&lt;&gt;3,F144&lt;0,G144&lt;0,AND(G144&lt;&gt;"",NOT(ISNUMBER(G144)))),"",MAX(F144-N(G144),0)))</x:f>
      </x:c>
      <x:c r="I144" s="34" t="str">
        <x:f>IF(COUNTA(B144:G144)=0,"",IF(OR(C144="",D144="",COUNT(B144,E144,F144)&lt;&gt;3,F144&lt;0,G144&lt;0,AND(G144&lt;&gt;"",NOT(ISNUMBER(G144)))),"",MAX(N(G144)-F144,0)))</x:f>
      </x:c>
      <x:c r="J144" s="30" t="str">
        <x:f>IF(COUNTA(B144:G144)=0,"",IF(OR(C144="",D144="",COUNT(B144,E144,F144)&lt;&gt;3,F144&lt;0,G144&lt;0,AND(G144&lt;&gt;"",NOT(ISNUMBER(G144)))),"Eksik / hatalı",IF(H144=0,IF(I144&gt;0,"Fazla ödeme","Ödendi"),IF(E144&lt;'Özet'!$H$4,"Gecikti",IF(N(G144)&gt;0,"Kısmi","Bekliyor")))))</x:f>
      </x:c>
      <x:c r="K144" s="8"/>
    </x:row>
    <x:row r="145" ht="26" customHeight="1">
      <x:c r="B145" s="31"/>
      <x:c r="C145" s="8"/>
      <x:c r="D145" s="8"/>
      <x:c r="E145" s="32"/>
      <x:c r="F145" s="33"/>
      <x:c r="G145" s="33"/>
      <x:c r="H145" s="34" t="str">
        <x:f>IF(COUNTA(B145:G145)=0,"",IF(OR(C145="",D145="",COUNT(B145,E145,F145)&lt;&gt;3,F145&lt;0,G145&lt;0,AND(G145&lt;&gt;"",NOT(ISNUMBER(G145)))),"",MAX(F145-N(G145),0)))</x:f>
      </x:c>
      <x:c r="I145" s="34" t="str">
        <x:f>IF(COUNTA(B145:G145)=0,"",IF(OR(C145="",D145="",COUNT(B145,E145,F145)&lt;&gt;3,F145&lt;0,G145&lt;0,AND(G145&lt;&gt;"",NOT(ISNUMBER(G145)))),"",MAX(N(G145)-F145,0)))</x:f>
      </x:c>
      <x:c r="J145" s="30" t="str">
        <x:f>IF(COUNTA(B145:G145)=0,"",IF(OR(C145="",D145="",COUNT(B145,E145,F145)&lt;&gt;3,F145&lt;0,G145&lt;0,AND(G145&lt;&gt;"",NOT(ISNUMBER(G145)))),"Eksik / hatalı",IF(H145=0,IF(I145&gt;0,"Fazla ödeme","Ödendi"),IF(E145&lt;'Özet'!$H$4,"Gecikti",IF(N(G145)&gt;0,"Kısmi","Bekliyor")))))</x:f>
      </x:c>
      <x:c r="K145" s="8"/>
    </x:row>
    <x:row r="146" ht="26" customHeight="1">
      <x:c r="B146" s="31"/>
      <x:c r="C146" s="8"/>
      <x:c r="D146" s="8"/>
      <x:c r="E146" s="32"/>
      <x:c r="F146" s="33"/>
      <x:c r="G146" s="33"/>
      <x:c r="H146" s="34" t="str">
        <x:f>IF(COUNTA(B146:G146)=0,"",IF(OR(C146="",D146="",COUNT(B146,E146,F146)&lt;&gt;3,F146&lt;0,G146&lt;0,AND(G146&lt;&gt;"",NOT(ISNUMBER(G146)))),"",MAX(F146-N(G146),0)))</x:f>
      </x:c>
      <x:c r="I146" s="34" t="str">
        <x:f>IF(COUNTA(B146:G146)=0,"",IF(OR(C146="",D146="",COUNT(B146,E146,F146)&lt;&gt;3,F146&lt;0,G146&lt;0,AND(G146&lt;&gt;"",NOT(ISNUMBER(G146)))),"",MAX(N(G146)-F146,0)))</x:f>
      </x:c>
      <x:c r="J146" s="30" t="str">
        <x:f>IF(COUNTA(B146:G146)=0,"",IF(OR(C146="",D146="",COUNT(B146,E146,F146)&lt;&gt;3,F146&lt;0,G146&lt;0,AND(G146&lt;&gt;"",NOT(ISNUMBER(G146)))),"Eksik / hatalı",IF(H146=0,IF(I146&gt;0,"Fazla ödeme","Ödendi"),IF(E146&lt;'Özet'!$H$4,"Gecikti",IF(N(G146)&gt;0,"Kısmi","Bekliyor")))))</x:f>
      </x:c>
      <x:c r="K146" s="8"/>
    </x:row>
    <x:row r="147" ht="26" customHeight="1">
      <x:c r="B147" s="31"/>
      <x:c r="C147" s="8"/>
      <x:c r="D147" s="8"/>
      <x:c r="E147" s="32"/>
      <x:c r="F147" s="33"/>
      <x:c r="G147" s="33"/>
      <x:c r="H147" s="34" t="str">
        <x:f>IF(COUNTA(B147:G147)=0,"",IF(OR(C147="",D147="",COUNT(B147,E147,F147)&lt;&gt;3,F147&lt;0,G147&lt;0,AND(G147&lt;&gt;"",NOT(ISNUMBER(G147)))),"",MAX(F147-N(G147),0)))</x:f>
      </x:c>
      <x:c r="I147" s="34" t="str">
        <x:f>IF(COUNTA(B147:G147)=0,"",IF(OR(C147="",D147="",COUNT(B147,E147,F147)&lt;&gt;3,F147&lt;0,G147&lt;0,AND(G147&lt;&gt;"",NOT(ISNUMBER(G147)))),"",MAX(N(G147)-F147,0)))</x:f>
      </x:c>
      <x:c r="J147" s="30" t="str">
        <x:f>IF(COUNTA(B147:G147)=0,"",IF(OR(C147="",D147="",COUNT(B147,E147,F147)&lt;&gt;3,F147&lt;0,G147&lt;0,AND(G147&lt;&gt;"",NOT(ISNUMBER(G147)))),"Eksik / hatalı",IF(H147=0,IF(I147&gt;0,"Fazla ödeme","Ödendi"),IF(E147&lt;'Özet'!$H$4,"Gecikti",IF(N(G147)&gt;0,"Kısmi","Bekliyor")))))</x:f>
      </x:c>
      <x:c r="K147" s="8"/>
    </x:row>
    <x:row r="148" ht="26" customHeight="1">
      <x:c r="B148" s="31"/>
      <x:c r="C148" s="8"/>
      <x:c r="D148" s="8"/>
      <x:c r="E148" s="32"/>
      <x:c r="F148" s="33"/>
      <x:c r="G148" s="33"/>
      <x:c r="H148" s="34" t="str">
        <x:f>IF(COUNTA(B148:G148)=0,"",IF(OR(C148="",D148="",COUNT(B148,E148,F148)&lt;&gt;3,F148&lt;0,G148&lt;0,AND(G148&lt;&gt;"",NOT(ISNUMBER(G148)))),"",MAX(F148-N(G148),0)))</x:f>
      </x:c>
      <x:c r="I148" s="34" t="str">
        <x:f>IF(COUNTA(B148:G148)=0,"",IF(OR(C148="",D148="",COUNT(B148,E148,F148)&lt;&gt;3,F148&lt;0,G148&lt;0,AND(G148&lt;&gt;"",NOT(ISNUMBER(G148)))),"",MAX(N(G148)-F148,0)))</x:f>
      </x:c>
      <x:c r="J148" s="30" t="str">
        <x:f>IF(COUNTA(B148:G148)=0,"",IF(OR(C148="",D148="",COUNT(B148,E148,F148)&lt;&gt;3,F148&lt;0,G148&lt;0,AND(G148&lt;&gt;"",NOT(ISNUMBER(G148)))),"Eksik / hatalı",IF(H148=0,IF(I148&gt;0,"Fazla ödeme","Ödendi"),IF(E148&lt;'Özet'!$H$4,"Gecikti",IF(N(G148)&gt;0,"Kısmi","Bekliyor")))))</x:f>
      </x:c>
      <x:c r="K148" s="8"/>
    </x:row>
    <x:row r="149" ht="26" customHeight="1">
      <x:c r="B149" s="31"/>
      <x:c r="C149" s="8"/>
      <x:c r="D149" s="8"/>
      <x:c r="E149" s="32"/>
      <x:c r="F149" s="33"/>
      <x:c r="G149" s="33"/>
      <x:c r="H149" s="34" t="str">
        <x:f>IF(COUNTA(B149:G149)=0,"",IF(OR(C149="",D149="",COUNT(B149,E149,F149)&lt;&gt;3,F149&lt;0,G149&lt;0,AND(G149&lt;&gt;"",NOT(ISNUMBER(G149)))),"",MAX(F149-N(G149),0)))</x:f>
      </x:c>
      <x:c r="I149" s="34" t="str">
        <x:f>IF(COUNTA(B149:G149)=0,"",IF(OR(C149="",D149="",COUNT(B149,E149,F149)&lt;&gt;3,F149&lt;0,G149&lt;0,AND(G149&lt;&gt;"",NOT(ISNUMBER(G149)))),"",MAX(N(G149)-F149,0)))</x:f>
      </x:c>
      <x:c r="J149" s="30" t="str">
        <x:f>IF(COUNTA(B149:G149)=0,"",IF(OR(C149="",D149="",COUNT(B149,E149,F149)&lt;&gt;3,F149&lt;0,G149&lt;0,AND(G149&lt;&gt;"",NOT(ISNUMBER(G149)))),"Eksik / hatalı",IF(H149=0,IF(I149&gt;0,"Fazla ödeme","Ödendi"),IF(E149&lt;'Özet'!$H$4,"Gecikti",IF(N(G149)&gt;0,"Kısmi","Bekliyor")))))</x:f>
      </x:c>
      <x:c r="K149" s="8"/>
    </x:row>
    <x:row r="150" ht="26" customHeight="1">
      <x:c r="B150" s="31"/>
      <x:c r="C150" s="8"/>
      <x:c r="D150" s="8"/>
      <x:c r="E150" s="32"/>
      <x:c r="F150" s="33"/>
      <x:c r="G150" s="33"/>
      <x:c r="H150" s="34" t="str">
        <x:f>IF(COUNTA(B150:G150)=0,"",IF(OR(C150="",D150="",COUNT(B150,E150,F150)&lt;&gt;3,F150&lt;0,G150&lt;0,AND(G150&lt;&gt;"",NOT(ISNUMBER(G150)))),"",MAX(F150-N(G150),0)))</x:f>
      </x:c>
      <x:c r="I150" s="34" t="str">
        <x:f>IF(COUNTA(B150:G150)=0,"",IF(OR(C150="",D150="",COUNT(B150,E150,F150)&lt;&gt;3,F150&lt;0,G150&lt;0,AND(G150&lt;&gt;"",NOT(ISNUMBER(G150)))),"",MAX(N(G150)-F150,0)))</x:f>
      </x:c>
      <x:c r="J150" s="30" t="str">
        <x:f>IF(COUNTA(B150:G150)=0,"",IF(OR(C150="",D150="",COUNT(B150,E150,F150)&lt;&gt;3,F150&lt;0,G150&lt;0,AND(G150&lt;&gt;"",NOT(ISNUMBER(G150)))),"Eksik / hatalı",IF(H150=0,IF(I150&gt;0,"Fazla ödeme","Ödendi"),IF(E150&lt;'Özet'!$H$4,"Gecikti",IF(N(G150)&gt;0,"Kısmi","Bekliyor")))))</x:f>
      </x:c>
      <x:c r="K150" s="8"/>
    </x:row>
    <x:row r="151" ht="26" customHeight="1">
      <x:c r="B151" s="31"/>
      <x:c r="C151" s="8"/>
      <x:c r="D151" s="8"/>
      <x:c r="E151" s="32"/>
      <x:c r="F151" s="33"/>
      <x:c r="G151" s="33"/>
      <x:c r="H151" s="34" t="str">
        <x:f>IF(COUNTA(B151:G151)=0,"",IF(OR(C151="",D151="",COUNT(B151,E151,F151)&lt;&gt;3,F151&lt;0,G151&lt;0,AND(G151&lt;&gt;"",NOT(ISNUMBER(G151)))),"",MAX(F151-N(G151),0)))</x:f>
      </x:c>
      <x:c r="I151" s="34" t="str">
        <x:f>IF(COUNTA(B151:G151)=0,"",IF(OR(C151="",D151="",COUNT(B151,E151,F151)&lt;&gt;3,F151&lt;0,G151&lt;0,AND(G151&lt;&gt;"",NOT(ISNUMBER(G151)))),"",MAX(N(G151)-F151,0)))</x:f>
      </x:c>
      <x:c r="J151" s="30" t="str">
        <x:f>IF(COUNTA(B151:G151)=0,"",IF(OR(C151="",D151="",COUNT(B151,E151,F151)&lt;&gt;3,F151&lt;0,G151&lt;0,AND(G151&lt;&gt;"",NOT(ISNUMBER(G151)))),"Eksik / hatalı",IF(H151=0,IF(I151&gt;0,"Fazla ödeme","Ödendi"),IF(E151&lt;'Özet'!$H$4,"Gecikti",IF(N(G151)&gt;0,"Kısmi","Bekliyor")))))</x:f>
      </x:c>
      <x:c r="K151" s="8"/>
    </x:row>
    <x:row r="152" ht="26" customHeight="1">
      <x:c r="B152" s="31"/>
      <x:c r="C152" s="8"/>
      <x:c r="D152" s="8"/>
      <x:c r="E152" s="32"/>
      <x:c r="F152" s="33"/>
      <x:c r="G152" s="33"/>
      <x:c r="H152" s="34" t="str">
        <x:f>IF(COUNTA(B152:G152)=0,"",IF(OR(C152="",D152="",COUNT(B152,E152,F152)&lt;&gt;3,F152&lt;0,G152&lt;0,AND(G152&lt;&gt;"",NOT(ISNUMBER(G152)))),"",MAX(F152-N(G152),0)))</x:f>
      </x:c>
      <x:c r="I152" s="34" t="str">
        <x:f>IF(COUNTA(B152:G152)=0,"",IF(OR(C152="",D152="",COUNT(B152,E152,F152)&lt;&gt;3,F152&lt;0,G152&lt;0,AND(G152&lt;&gt;"",NOT(ISNUMBER(G152)))),"",MAX(N(G152)-F152,0)))</x:f>
      </x:c>
      <x:c r="J152" s="30" t="str">
        <x:f>IF(COUNTA(B152:G152)=0,"",IF(OR(C152="",D152="",COUNT(B152,E152,F152)&lt;&gt;3,F152&lt;0,G152&lt;0,AND(G152&lt;&gt;"",NOT(ISNUMBER(G152)))),"Eksik / hatalı",IF(H152=0,IF(I152&gt;0,"Fazla ödeme","Ödendi"),IF(E152&lt;'Özet'!$H$4,"Gecikti",IF(N(G152)&gt;0,"Kısmi","Bekliyor")))))</x:f>
      </x:c>
      <x:c r="K152" s="8"/>
    </x:row>
    <x:row r="153" ht="26" customHeight="1">
      <x:c r="B153" s="31"/>
      <x:c r="C153" s="8"/>
      <x:c r="D153" s="8"/>
      <x:c r="E153" s="32"/>
      <x:c r="F153" s="33"/>
      <x:c r="G153" s="33"/>
      <x:c r="H153" s="34" t="str">
        <x:f>IF(COUNTA(B153:G153)=0,"",IF(OR(C153="",D153="",COUNT(B153,E153,F153)&lt;&gt;3,F153&lt;0,G153&lt;0,AND(G153&lt;&gt;"",NOT(ISNUMBER(G153)))),"",MAX(F153-N(G153),0)))</x:f>
      </x:c>
      <x:c r="I153" s="34" t="str">
        <x:f>IF(COUNTA(B153:G153)=0,"",IF(OR(C153="",D153="",COUNT(B153,E153,F153)&lt;&gt;3,F153&lt;0,G153&lt;0,AND(G153&lt;&gt;"",NOT(ISNUMBER(G153)))),"",MAX(N(G153)-F153,0)))</x:f>
      </x:c>
      <x:c r="J153" s="30" t="str">
        <x:f>IF(COUNTA(B153:G153)=0,"",IF(OR(C153="",D153="",COUNT(B153,E153,F153)&lt;&gt;3,F153&lt;0,G153&lt;0,AND(G153&lt;&gt;"",NOT(ISNUMBER(G153)))),"Eksik / hatalı",IF(H153=0,IF(I153&gt;0,"Fazla ödeme","Ödendi"),IF(E153&lt;'Özet'!$H$4,"Gecikti",IF(N(G153)&gt;0,"Kısmi","Bekliyor")))))</x:f>
      </x:c>
      <x:c r="K153" s="8"/>
    </x:row>
    <x:row r="154" ht="26" customHeight="1">
      <x:c r="B154" s="31"/>
      <x:c r="C154" s="8"/>
      <x:c r="D154" s="8"/>
      <x:c r="E154" s="32"/>
      <x:c r="F154" s="33"/>
      <x:c r="G154" s="33"/>
      <x:c r="H154" s="34" t="str">
        <x:f>IF(COUNTA(B154:G154)=0,"",IF(OR(C154="",D154="",COUNT(B154,E154,F154)&lt;&gt;3,F154&lt;0,G154&lt;0,AND(G154&lt;&gt;"",NOT(ISNUMBER(G154)))),"",MAX(F154-N(G154),0)))</x:f>
      </x:c>
      <x:c r="I154" s="34" t="str">
        <x:f>IF(COUNTA(B154:G154)=0,"",IF(OR(C154="",D154="",COUNT(B154,E154,F154)&lt;&gt;3,F154&lt;0,G154&lt;0,AND(G154&lt;&gt;"",NOT(ISNUMBER(G154)))),"",MAX(N(G154)-F154,0)))</x:f>
      </x:c>
      <x:c r="J154" s="30" t="str">
        <x:f>IF(COUNTA(B154:G154)=0,"",IF(OR(C154="",D154="",COUNT(B154,E154,F154)&lt;&gt;3,F154&lt;0,G154&lt;0,AND(G154&lt;&gt;"",NOT(ISNUMBER(G154)))),"Eksik / hatalı",IF(H154=0,IF(I154&gt;0,"Fazla ödeme","Ödendi"),IF(E154&lt;'Özet'!$H$4,"Gecikti",IF(N(G154)&gt;0,"Kısmi","Bekliyor")))))</x:f>
      </x:c>
      <x:c r="K154" s="8"/>
    </x:row>
    <x:row r="155" ht="26" customHeight="1">
      <x:c r="B155" s="31"/>
      <x:c r="C155" s="8"/>
      <x:c r="D155" s="8"/>
      <x:c r="E155" s="32"/>
      <x:c r="F155" s="33"/>
      <x:c r="G155" s="33"/>
      <x:c r="H155" s="34" t="str">
        <x:f>IF(COUNTA(B155:G155)=0,"",IF(OR(C155="",D155="",COUNT(B155,E155,F155)&lt;&gt;3,F155&lt;0,G155&lt;0,AND(G155&lt;&gt;"",NOT(ISNUMBER(G155)))),"",MAX(F155-N(G155),0)))</x:f>
      </x:c>
      <x:c r="I155" s="34" t="str">
        <x:f>IF(COUNTA(B155:G155)=0,"",IF(OR(C155="",D155="",COUNT(B155,E155,F155)&lt;&gt;3,F155&lt;0,G155&lt;0,AND(G155&lt;&gt;"",NOT(ISNUMBER(G155)))),"",MAX(N(G155)-F155,0)))</x:f>
      </x:c>
      <x:c r="J155" s="30" t="str">
        <x:f>IF(COUNTA(B155:G155)=0,"",IF(OR(C155="",D155="",COUNT(B155,E155,F155)&lt;&gt;3,F155&lt;0,G155&lt;0,AND(G155&lt;&gt;"",NOT(ISNUMBER(G155)))),"Eksik / hatalı",IF(H155=0,IF(I155&gt;0,"Fazla ödeme","Ödendi"),IF(E155&lt;'Özet'!$H$4,"Gecikti",IF(N(G155)&gt;0,"Kısmi","Bekliyor")))))</x:f>
      </x:c>
      <x:c r="K155" s="8"/>
    </x:row>
    <x:row r="156" ht="26" customHeight="1">
      <x:c r="B156" s="31"/>
      <x:c r="C156" s="8"/>
      <x:c r="D156" s="8"/>
      <x:c r="E156" s="32"/>
      <x:c r="F156" s="33"/>
      <x:c r="G156" s="33"/>
      <x:c r="H156" s="34" t="str">
        <x:f>IF(COUNTA(B156:G156)=0,"",IF(OR(C156="",D156="",COUNT(B156,E156,F156)&lt;&gt;3,F156&lt;0,G156&lt;0,AND(G156&lt;&gt;"",NOT(ISNUMBER(G156)))),"",MAX(F156-N(G156),0)))</x:f>
      </x:c>
      <x:c r="I156" s="34" t="str">
        <x:f>IF(COUNTA(B156:G156)=0,"",IF(OR(C156="",D156="",COUNT(B156,E156,F156)&lt;&gt;3,F156&lt;0,G156&lt;0,AND(G156&lt;&gt;"",NOT(ISNUMBER(G156)))),"",MAX(N(G156)-F156,0)))</x:f>
      </x:c>
      <x:c r="J156" s="30" t="str">
        <x:f>IF(COUNTA(B156:G156)=0,"",IF(OR(C156="",D156="",COUNT(B156,E156,F156)&lt;&gt;3,F156&lt;0,G156&lt;0,AND(G156&lt;&gt;"",NOT(ISNUMBER(G156)))),"Eksik / hatalı",IF(H156=0,IF(I156&gt;0,"Fazla ödeme","Ödendi"),IF(E156&lt;'Özet'!$H$4,"Gecikti",IF(N(G156)&gt;0,"Kısmi","Bekliyor")))))</x:f>
      </x:c>
      <x:c r="K156" s="8"/>
    </x:row>
    <x:row r="157" ht="26" customHeight="1">
      <x:c r="B157" s="31"/>
      <x:c r="C157" s="8"/>
      <x:c r="D157" s="8"/>
      <x:c r="E157" s="32"/>
      <x:c r="F157" s="33"/>
      <x:c r="G157" s="33"/>
      <x:c r="H157" s="34" t="str">
        <x:f>IF(COUNTA(B157:G157)=0,"",IF(OR(C157="",D157="",COUNT(B157,E157,F157)&lt;&gt;3,F157&lt;0,G157&lt;0,AND(G157&lt;&gt;"",NOT(ISNUMBER(G157)))),"",MAX(F157-N(G157),0)))</x:f>
      </x:c>
      <x:c r="I157" s="34" t="str">
        <x:f>IF(COUNTA(B157:G157)=0,"",IF(OR(C157="",D157="",COUNT(B157,E157,F157)&lt;&gt;3,F157&lt;0,G157&lt;0,AND(G157&lt;&gt;"",NOT(ISNUMBER(G157)))),"",MAX(N(G157)-F157,0)))</x:f>
      </x:c>
      <x:c r="J157" s="30" t="str">
        <x:f>IF(COUNTA(B157:G157)=0,"",IF(OR(C157="",D157="",COUNT(B157,E157,F157)&lt;&gt;3,F157&lt;0,G157&lt;0,AND(G157&lt;&gt;"",NOT(ISNUMBER(G157)))),"Eksik / hatalı",IF(H157=0,IF(I157&gt;0,"Fazla ödeme","Ödendi"),IF(E157&lt;'Özet'!$H$4,"Gecikti",IF(N(G157)&gt;0,"Kısmi","Bekliyor")))))</x:f>
      </x:c>
      <x:c r="K157" s="8"/>
    </x:row>
    <x:row r="158" ht="26" customHeight="1">
      <x:c r="B158" s="31"/>
      <x:c r="C158" s="8"/>
      <x:c r="D158" s="8"/>
      <x:c r="E158" s="32"/>
      <x:c r="F158" s="33"/>
      <x:c r="G158" s="33"/>
      <x:c r="H158" s="34" t="str">
        <x:f>IF(COUNTA(B158:G158)=0,"",IF(OR(C158="",D158="",COUNT(B158,E158,F158)&lt;&gt;3,F158&lt;0,G158&lt;0,AND(G158&lt;&gt;"",NOT(ISNUMBER(G158)))),"",MAX(F158-N(G158),0)))</x:f>
      </x:c>
      <x:c r="I158" s="34" t="str">
        <x:f>IF(COUNTA(B158:G158)=0,"",IF(OR(C158="",D158="",COUNT(B158,E158,F158)&lt;&gt;3,F158&lt;0,G158&lt;0,AND(G158&lt;&gt;"",NOT(ISNUMBER(G158)))),"",MAX(N(G158)-F158,0)))</x:f>
      </x:c>
      <x:c r="J158" s="30" t="str">
        <x:f>IF(COUNTA(B158:G158)=0,"",IF(OR(C158="",D158="",COUNT(B158,E158,F158)&lt;&gt;3,F158&lt;0,G158&lt;0,AND(G158&lt;&gt;"",NOT(ISNUMBER(G158)))),"Eksik / hatalı",IF(H158=0,IF(I158&gt;0,"Fazla ödeme","Ödendi"),IF(E158&lt;'Özet'!$H$4,"Gecikti",IF(N(G158)&gt;0,"Kısmi","Bekliyor")))))</x:f>
      </x:c>
      <x:c r="K158" s="8"/>
    </x:row>
    <x:row r="159" ht="26" customHeight="1">
      <x:c r="B159" s="31"/>
      <x:c r="C159" s="8"/>
      <x:c r="D159" s="8"/>
      <x:c r="E159" s="32"/>
      <x:c r="F159" s="33"/>
      <x:c r="G159" s="33"/>
      <x:c r="H159" s="34" t="str">
        <x:f>IF(COUNTA(B159:G159)=0,"",IF(OR(C159="",D159="",COUNT(B159,E159,F159)&lt;&gt;3,F159&lt;0,G159&lt;0,AND(G159&lt;&gt;"",NOT(ISNUMBER(G159)))),"",MAX(F159-N(G159),0)))</x:f>
      </x:c>
      <x:c r="I159" s="34" t="str">
        <x:f>IF(COUNTA(B159:G159)=0,"",IF(OR(C159="",D159="",COUNT(B159,E159,F159)&lt;&gt;3,F159&lt;0,G159&lt;0,AND(G159&lt;&gt;"",NOT(ISNUMBER(G159)))),"",MAX(N(G159)-F159,0)))</x:f>
      </x:c>
      <x:c r="J159" s="30" t="str">
        <x:f>IF(COUNTA(B159:G159)=0,"",IF(OR(C159="",D159="",COUNT(B159,E159,F159)&lt;&gt;3,F159&lt;0,G159&lt;0,AND(G159&lt;&gt;"",NOT(ISNUMBER(G159)))),"Eksik / hatalı",IF(H159=0,IF(I159&gt;0,"Fazla ödeme","Ödendi"),IF(E159&lt;'Özet'!$H$4,"Gecikti",IF(N(G159)&gt;0,"Kısmi","Bekliyor")))))</x:f>
      </x:c>
      <x:c r="K159" s="8"/>
    </x:row>
    <x:row r="160" ht="26" customHeight="1">
      <x:c r="B160" s="31"/>
      <x:c r="C160" s="8"/>
      <x:c r="D160" s="8"/>
      <x:c r="E160" s="32"/>
      <x:c r="F160" s="33"/>
      <x:c r="G160" s="33"/>
      <x:c r="H160" s="34" t="str">
        <x:f>IF(COUNTA(B160:G160)=0,"",IF(OR(C160="",D160="",COUNT(B160,E160,F160)&lt;&gt;3,F160&lt;0,G160&lt;0,AND(G160&lt;&gt;"",NOT(ISNUMBER(G160)))),"",MAX(F160-N(G160),0)))</x:f>
      </x:c>
      <x:c r="I160" s="34" t="str">
        <x:f>IF(COUNTA(B160:G160)=0,"",IF(OR(C160="",D160="",COUNT(B160,E160,F160)&lt;&gt;3,F160&lt;0,G160&lt;0,AND(G160&lt;&gt;"",NOT(ISNUMBER(G160)))),"",MAX(N(G160)-F160,0)))</x:f>
      </x:c>
      <x:c r="J160" s="30" t="str">
        <x:f>IF(COUNTA(B160:G160)=0,"",IF(OR(C160="",D160="",COUNT(B160,E160,F160)&lt;&gt;3,F160&lt;0,G160&lt;0,AND(G160&lt;&gt;"",NOT(ISNUMBER(G160)))),"Eksik / hatalı",IF(H160=0,IF(I160&gt;0,"Fazla ödeme","Ödendi"),IF(E160&lt;'Özet'!$H$4,"Gecikti",IF(N(G160)&gt;0,"Kısmi","Bekliyor")))))</x:f>
      </x:c>
      <x:c r="K160" s="8"/>
    </x:row>
    <x:row r="161" ht="26" customHeight="1">
      <x:c r="B161" s="31"/>
      <x:c r="C161" s="8"/>
      <x:c r="D161" s="8"/>
      <x:c r="E161" s="32"/>
      <x:c r="F161" s="33"/>
      <x:c r="G161" s="33"/>
      <x:c r="H161" s="34" t="str">
        <x:f>IF(COUNTA(B161:G161)=0,"",IF(OR(C161="",D161="",COUNT(B161,E161,F161)&lt;&gt;3,F161&lt;0,G161&lt;0,AND(G161&lt;&gt;"",NOT(ISNUMBER(G161)))),"",MAX(F161-N(G161),0)))</x:f>
      </x:c>
      <x:c r="I161" s="34" t="str">
        <x:f>IF(COUNTA(B161:G161)=0,"",IF(OR(C161="",D161="",COUNT(B161,E161,F161)&lt;&gt;3,F161&lt;0,G161&lt;0,AND(G161&lt;&gt;"",NOT(ISNUMBER(G161)))),"",MAX(N(G161)-F161,0)))</x:f>
      </x:c>
      <x:c r="J161" s="30" t="str">
        <x:f>IF(COUNTA(B161:G161)=0,"",IF(OR(C161="",D161="",COUNT(B161,E161,F161)&lt;&gt;3,F161&lt;0,G161&lt;0,AND(G161&lt;&gt;"",NOT(ISNUMBER(G161)))),"Eksik / hatalı",IF(H161=0,IF(I161&gt;0,"Fazla ödeme","Ödendi"),IF(E161&lt;'Özet'!$H$4,"Gecikti",IF(N(G161)&gt;0,"Kısmi","Bekliyor")))))</x:f>
      </x:c>
      <x:c r="K161" s="8"/>
    </x:row>
    <x:row r="162" ht="26" customHeight="1">
      <x:c r="B162" s="31"/>
      <x:c r="C162" s="8"/>
      <x:c r="D162" s="8"/>
      <x:c r="E162" s="32"/>
      <x:c r="F162" s="33"/>
      <x:c r="G162" s="33"/>
      <x:c r="H162" s="34" t="str">
        <x:f>IF(COUNTA(B162:G162)=0,"",IF(OR(C162="",D162="",COUNT(B162,E162,F162)&lt;&gt;3,F162&lt;0,G162&lt;0,AND(G162&lt;&gt;"",NOT(ISNUMBER(G162)))),"",MAX(F162-N(G162),0)))</x:f>
      </x:c>
      <x:c r="I162" s="34" t="str">
        <x:f>IF(COUNTA(B162:G162)=0,"",IF(OR(C162="",D162="",COUNT(B162,E162,F162)&lt;&gt;3,F162&lt;0,G162&lt;0,AND(G162&lt;&gt;"",NOT(ISNUMBER(G162)))),"",MAX(N(G162)-F162,0)))</x:f>
      </x:c>
      <x:c r="J162" s="30" t="str">
        <x:f>IF(COUNTA(B162:G162)=0,"",IF(OR(C162="",D162="",COUNT(B162,E162,F162)&lt;&gt;3,F162&lt;0,G162&lt;0,AND(G162&lt;&gt;"",NOT(ISNUMBER(G162)))),"Eksik / hatalı",IF(H162=0,IF(I162&gt;0,"Fazla ödeme","Ödendi"),IF(E162&lt;'Özet'!$H$4,"Gecikti",IF(N(G162)&gt;0,"Kısmi","Bekliyor")))))</x:f>
      </x:c>
      <x:c r="K162" s="8"/>
    </x:row>
    <x:row r="163" ht="26" customHeight="1">
      <x:c r="B163" s="31"/>
      <x:c r="C163" s="8"/>
      <x:c r="D163" s="8"/>
      <x:c r="E163" s="32"/>
      <x:c r="F163" s="33"/>
      <x:c r="G163" s="33"/>
      <x:c r="H163" s="34" t="str">
        <x:f>IF(COUNTA(B163:G163)=0,"",IF(OR(C163="",D163="",COUNT(B163,E163,F163)&lt;&gt;3,F163&lt;0,G163&lt;0,AND(G163&lt;&gt;"",NOT(ISNUMBER(G163)))),"",MAX(F163-N(G163),0)))</x:f>
      </x:c>
      <x:c r="I163" s="34" t="str">
        <x:f>IF(COUNTA(B163:G163)=0,"",IF(OR(C163="",D163="",COUNT(B163,E163,F163)&lt;&gt;3,F163&lt;0,G163&lt;0,AND(G163&lt;&gt;"",NOT(ISNUMBER(G163)))),"",MAX(N(G163)-F163,0)))</x:f>
      </x:c>
      <x:c r="J163" s="30" t="str">
        <x:f>IF(COUNTA(B163:G163)=0,"",IF(OR(C163="",D163="",COUNT(B163,E163,F163)&lt;&gt;3,F163&lt;0,G163&lt;0,AND(G163&lt;&gt;"",NOT(ISNUMBER(G163)))),"Eksik / hatalı",IF(H163=0,IF(I163&gt;0,"Fazla ödeme","Ödendi"),IF(E163&lt;'Özet'!$H$4,"Gecikti",IF(N(G163)&gt;0,"Kısmi","Bekliyor")))))</x:f>
      </x:c>
      <x:c r="K163" s="8"/>
    </x:row>
    <x:row r="164" ht="26" customHeight="1">
      <x:c r="B164" s="31"/>
      <x:c r="C164" s="8"/>
      <x:c r="D164" s="8"/>
      <x:c r="E164" s="32"/>
      <x:c r="F164" s="33"/>
      <x:c r="G164" s="33"/>
      <x:c r="H164" s="34" t="str">
        <x:f>IF(COUNTA(B164:G164)=0,"",IF(OR(C164="",D164="",COUNT(B164,E164,F164)&lt;&gt;3,F164&lt;0,G164&lt;0,AND(G164&lt;&gt;"",NOT(ISNUMBER(G164)))),"",MAX(F164-N(G164),0)))</x:f>
      </x:c>
      <x:c r="I164" s="34" t="str">
        <x:f>IF(COUNTA(B164:G164)=0,"",IF(OR(C164="",D164="",COUNT(B164,E164,F164)&lt;&gt;3,F164&lt;0,G164&lt;0,AND(G164&lt;&gt;"",NOT(ISNUMBER(G164)))),"",MAX(N(G164)-F164,0)))</x:f>
      </x:c>
      <x:c r="J164" s="30" t="str">
        <x:f>IF(COUNTA(B164:G164)=0,"",IF(OR(C164="",D164="",COUNT(B164,E164,F164)&lt;&gt;3,F164&lt;0,G164&lt;0,AND(G164&lt;&gt;"",NOT(ISNUMBER(G164)))),"Eksik / hatalı",IF(H164=0,IF(I164&gt;0,"Fazla ödeme","Ödendi"),IF(E164&lt;'Özet'!$H$4,"Gecikti",IF(N(G164)&gt;0,"Kısmi","Bekliyor")))))</x:f>
      </x:c>
      <x:c r="K164" s="8"/>
    </x:row>
    <x:row r="165" ht="26" customHeight="1">
      <x:c r="B165" s="31"/>
      <x:c r="C165" s="8"/>
      <x:c r="D165" s="8"/>
      <x:c r="E165" s="32"/>
      <x:c r="F165" s="33"/>
      <x:c r="G165" s="33"/>
      <x:c r="H165" s="34" t="str">
        <x:f>IF(COUNTA(B165:G165)=0,"",IF(OR(C165="",D165="",COUNT(B165,E165,F165)&lt;&gt;3,F165&lt;0,G165&lt;0,AND(G165&lt;&gt;"",NOT(ISNUMBER(G165)))),"",MAX(F165-N(G165),0)))</x:f>
      </x:c>
      <x:c r="I165" s="34" t="str">
        <x:f>IF(COUNTA(B165:G165)=0,"",IF(OR(C165="",D165="",COUNT(B165,E165,F165)&lt;&gt;3,F165&lt;0,G165&lt;0,AND(G165&lt;&gt;"",NOT(ISNUMBER(G165)))),"",MAX(N(G165)-F165,0)))</x:f>
      </x:c>
      <x:c r="J165" s="30" t="str">
        <x:f>IF(COUNTA(B165:G165)=0,"",IF(OR(C165="",D165="",COUNT(B165,E165,F165)&lt;&gt;3,F165&lt;0,G165&lt;0,AND(G165&lt;&gt;"",NOT(ISNUMBER(G165)))),"Eksik / hatalı",IF(H165=0,IF(I165&gt;0,"Fazla ödeme","Ödendi"),IF(E165&lt;'Özet'!$H$4,"Gecikti",IF(N(G165)&gt;0,"Kısmi","Bekliyor")))))</x:f>
      </x:c>
      <x:c r="K165" s="8"/>
    </x:row>
    <x:row r="166" ht="26" customHeight="1">
      <x:c r="B166" s="31"/>
      <x:c r="C166" s="8"/>
      <x:c r="D166" s="8"/>
      <x:c r="E166" s="32"/>
      <x:c r="F166" s="33"/>
      <x:c r="G166" s="33"/>
      <x:c r="H166" s="34" t="str">
        <x:f>IF(COUNTA(B166:G166)=0,"",IF(OR(C166="",D166="",COUNT(B166,E166,F166)&lt;&gt;3,F166&lt;0,G166&lt;0,AND(G166&lt;&gt;"",NOT(ISNUMBER(G166)))),"",MAX(F166-N(G166),0)))</x:f>
      </x:c>
      <x:c r="I166" s="34" t="str">
        <x:f>IF(COUNTA(B166:G166)=0,"",IF(OR(C166="",D166="",COUNT(B166,E166,F166)&lt;&gt;3,F166&lt;0,G166&lt;0,AND(G166&lt;&gt;"",NOT(ISNUMBER(G166)))),"",MAX(N(G166)-F166,0)))</x:f>
      </x:c>
      <x:c r="J166" s="30" t="str">
        <x:f>IF(COUNTA(B166:G166)=0,"",IF(OR(C166="",D166="",COUNT(B166,E166,F166)&lt;&gt;3,F166&lt;0,G166&lt;0,AND(G166&lt;&gt;"",NOT(ISNUMBER(G166)))),"Eksik / hatalı",IF(H166=0,IF(I166&gt;0,"Fazla ödeme","Ödendi"),IF(E166&lt;'Özet'!$H$4,"Gecikti",IF(N(G166)&gt;0,"Kısmi","Bekliyor")))))</x:f>
      </x:c>
      <x:c r="K166" s="8"/>
    </x:row>
    <x:row r="167" ht="26" customHeight="1">
      <x:c r="B167" s="31"/>
      <x:c r="C167" s="8"/>
      <x:c r="D167" s="8"/>
      <x:c r="E167" s="32"/>
      <x:c r="F167" s="33"/>
      <x:c r="G167" s="33"/>
      <x:c r="H167" s="34" t="str">
        <x:f>IF(COUNTA(B167:G167)=0,"",IF(OR(C167="",D167="",COUNT(B167,E167,F167)&lt;&gt;3,F167&lt;0,G167&lt;0,AND(G167&lt;&gt;"",NOT(ISNUMBER(G167)))),"",MAX(F167-N(G167),0)))</x:f>
      </x:c>
      <x:c r="I167" s="34" t="str">
        <x:f>IF(COUNTA(B167:G167)=0,"",IF(OR(C167="",D167="",COUNT(B167,E167,F167)&lt;&gt;3,F167&lt;0,G167&lt;0,AND(G167&lt;&gt;"",NOT(ISNUMBER(G167)))),"",MAX(N(G167)-F167,0)))</x:f>
      </x:c>
      <x:c r="J167" s="30" t="str">
        <x:f>IF(COUNTA(B167:G167)=0,"",IF(OR(C167="",D167="",COUNT(B167,E167,F167)&lt;&gt;3,F167&lt;0,G167&lt;0,AND(G167&lt;&gt;"",NOT(ISNUMBER(G167)))),"Eksik / hatalı",IF(H167=0,IF(I167&gt;0,"Fazla ödeme","Ödendi"),IF(E167&lt;'Özet'!$H$4,"Gecikti",IF(N(G167)&gt;0,"Kısmi","Bekliyor")))))</x:f>
      </x:c>
      <x:c r="K167" s="8"/>
    </x:row>
    <x:row r="168" ht="26" customHeight="1">
      <x:c r="B168" s="31"/>
      <x:c r="C168" s="8"/>
      <x:c r="D168" s="8"/>
      <x:c r="E168" s="32"/>
      <x:c r="F168" s="33"/>
      <x:c r="G168" s="33"/>
      <x:c r="H168" s="34" t="str">
        <x:f>IF(COUNTA(B168:G168)=0,"",IF(OR(C168="",D168="",COUNT(B168,E168,F168)&lt;&gt;3,F168&lt;0,G168&lt;0,AND(G168&lt;&gt;"",NOT(ISNUMBER(G168)))),"",MAX(F168-N(G168),0)))</x:f>
      </x:c>
      <x:c r="I168" s="34" t="str">
        <x:f>IF(COUNTA(B168:G168)=0,"",IF(OR(C168="",D168="",COUNT(B168,E168,F168)&lt;&gt;3,F168&lt;0,G168&lt;0,AND(G168&lt;&gt;"",NOT(ISNUMBER(G168)))),"",MAX(N(G168)-F168,0)))</x:f>
      </x:c>
      <x:c r="J168" s="30" t="str">
        <x:f>IF(COUNTA(B168:G168)=0,"",IF(OR(C168="",D168="",COUNT(B168,E168,F168)&lt;&gt;3,F168&lt;0,G168&lt;0,AND(G168&lt;&gt;"",NOT(ISNUMBER(G168)))),"Eksik / hatalı",IF(H168=0,IF(I168&gt;0,"Fazla ödeme","Ödendi"),IF(E168&lt;'Özet'!$H$4,"Gecikti",IF(N(G168)&gt;0,"Kısmi","Bekliyor")))))</x:f>
      </x:c>
      <x:c r="K168" s="8"/>
    </x:row>
    <x:row r="169" ht="26" customHeight="1">
      <x:c r="B169" s="31"/>
      <x:c r="C169" s="8"/>
      <x:c r="D169" s="8"/>
      <x:c r="E169" s="32"/>
      <x:c r="F169" s="33"/>
      <x:c r="G169" s="33"/>
      <x:c r="H169" s="34" t="str">
        <x:f>IF(COUNTA(B169:G169)=0,"",IF(OR(C169="",D169="",COUNT(B169,E169,F169)&lt;&gt;3,F169&lt;0,G169&lt;0,AND(G169&lt;&gt;"",NOT(ISNUMBER(G169)))),"",MAX(F169-N(G169),0)))</x:f>
      </x:c>
      <x:c r="I169" s="34" t="str">
        <x:f>IF(COUNTA(B169:G169)=0,"",IF(OR(C169="",D169="",COUNT(B169,E169,F169)&lt;&gt;3,F169&lt;0,G169&lt;0,AND(G169&lt;&gt;"",NOT(ISNUMBER(G169)))),"",MAX(N(G169)-F169,0)))</x:f>
      </x:c>
      <x:c r="J169" s="30" t="str">
        <x:f>IF(COUNTA(B169:G169)=0,"",IF(OR(C169="",D169="",COUNT(B169,E169,F169)&lt;&gt;3,F169&lt;0,G169&lt;0,AND(G169&lt;&gt;"",NOT(ISNUMBER(G169)))),"Eksik / hatalı",IF(H169=0,IF(I169&gt;0,"Fazla ödeme","Ödendi"),IF(E169&lt;'Özet'!$H$4,"Gecikti",IF(N(G169)&gt;0,"Kısmi","Bekliyor")))))</x:f>
      </x:c>
      <x:c r="K169" s="8"/>
    </x:row>
    <x:row r="170" ht="26" customHeight="1">
      <x:c r="B170" s="31"/>
      <x:c r="C170" s="8"/>
      <x:c r="D170" s="8"/>
      <x:c r="E170" s="32"/>
      <x:c r="F170" s="33"/>
      <x:c r="G170" s="33"/>
      <x:c r="H170" s="34" t="str">
        <x:f>IF(COUNTA(B170:G170)=0,"",IF(OR(C170="",D170="",COUNT(B170,E170,F170)&lt;&gt;3,F170&lt;0,G170&lt;0,AND(G170&lt;&gt;"",NOT(ISNUMBER(G170)))),"",MAX(F170-N(G170),0)))</x:f>
      </x:c>
      <x:c r="I170" s="34" t="str">
        <x:f>IF(COUNTA(B170:G170)=0,"",IF(OR(C170="",D170="",COUNT(B170,E170,F170)&lt;&gt;3,F170&lt;0,G170&lt;0,AND(G170&lt;&gt;"",NOT(ISNUMBER(G170)))),"",MAX(N(G170)-F170,0)))</x:f>
      </x:c>
      <x:c r="J170" s="30" t="str">
        <x:f>IF(COUNTA(B170:G170)=0,"",IF(OR(C170="",D170="",COUNT(B170,E170,F170)&lt;&gt;3,F170&lt;0,G170&lt;0,AND(G170&lt;&gt;"",NOT(ISNUMBER(G170)))),"Eksik / hatalı",IF(H170=0,IF(I170&gt;0,"Fazla ödeme","Ödendi"),IF(E170&lt;'Özet'!$H$4,"Gecikti",IF(N(G170)&gt;0,"Kısmi","Bekliyor")))))</x:f>
      </x:c>
      <x:c r="K170" s="8"/>
    </x:row>
    <x:row r="171" ht="26" customHeight="1">
      <x:c r="B171" s="31"/>
      <x:c r="C171" s="8"/>
      <x:c r="D171" s="8"/>
      <x:c r="E171" s="32"/>
      <x:c r="F171" s="33"/>
      <x:c r="G171" s="33"/>
      <x:c r="H171" s="34" t="str">
        <x:f>IF(COUNTA(B171:G171)=0,"",IF(OR(C171="",D171="",COUNT(B171,E171,F171)&lt;&gt;3,F171&lt;0,G171&lt;0,AND(G171&lt;&gt;"",NOT(ISNUMBER(G171)))),"",MAX(F171-N(G171),0)))</x:f>
      </x:c>
      <x:c r="I171" s="34" t="str">
        <x:f>IF(COUNTA(B171:G171)=0,"",IF(OR(C171="",D171="",COUNT(B171,E171,F171)&lt;&gt;3,F171&lt;0,G171&lt;0,AND(G171&lt;&gt;"",NOT(ISNUMBER(G171)))),"",MAX(N(G171)-F171,0)))</x:f>
      </x:c>
      <x:c r="J171" s="30" t="str">
        <x:f>IF(COUNTA(B171:G171)=0,"",IF(OR(C171="",D171="",COUNT(B171,E171,F171)&lt;&gt;3,F171&lt;0,G171&lt;0,AND(G171&lt;&gt;"",NOT(ISNUMBER(G171)))),"Eksik / hatalı",IF(H171=0,IF(I171&gt;0,"Fazla ödeme","Ödendi"),IF(E171&lt;'Özet'!$H$4,"Gecikti",IF(N(G171)&gt;0,"Kısmi","Bekliyor")))))</x:f>
      </x:c>
      <x:c r="K171" s="8"/>
    </x:row>
    <x:row r="172" ht="26" customHeight="1">
      <x:c r="B172" s="31"/>
      <x:c r="C172" s="8"/>
      <x:c r="D172" s="8"/>
      <x:c r="E172" s="32"/>
      <x:c r="F172" s="33"/>
      <x:c r="G172" s="33"/>
      <x:c r="H172" s="34" t="str">
        <x:f>IF(COUNTA(B172:G172)=0,"",IF(OR(C172="",D172="",COUNT(B172,E172,F172)&lt;&gt;3,F172&lt;0,G172&lt;0,AND(G172&lt;&gt;"",NOT(ISNUMBER(G172)))),"",MAX(F172-N(G172),0)))</x:f>
      </x:c>
      <x:c r="I172" s="34" t="str">
        <x:f>IF(COUNTA(B172:G172)=0,"",IF(OR(C172="",D172="",COUNT(B172,E172,F172)&lt;&gt;3,F172&lt;0,G172&lt;0,AND(G172&lt;&gt;"",NOT(ISNUMBER(G172)))),"",MAX(N(G172)-F172,0)))</x:f>
      </x:c>
      <x:c r="J172" s="30" t="str">
        <x:f>IF(COUNTA(B172:G172)=0,"",IF(OR(C172="",D172="",COUNT(B172,E172,F172)&lt;&gt;3,F172&lt;0,G172&lt;0,AND(G172&lt;&gt;"",NOT(ISNUMBER(G172)))),"Eksik / hatalı",IF(H172=0,IF(I172&gt;0,"Fazla ödeme","Ödendi"),IF(E172&lt;'Özet'!$H$4,"Gecikti",IF(N(G172)&gt;0,"Kısmi","Bekliyor")))))</x:f>
      </x:c>
      <x:c r="K172" s="8"/>
    </x:row>
    <x:row r="173" ht="26" customHeight="1">
      <x:c r="B173" s="31"/>
      <x:c r="C173" s="8"/>
      <x:c r="D173" s="8"/>
      <x:c r="E173" s="32"/>
      <x:c r="F173" s="33"/>
      <x:c r="G173" s="33"/>
      <x:c r="H173" s="34" t="str">
        <x:f>IF(COUNTA(B173:G173)=0,"",IF(OR(C173="",D173="",COUNT(B173,E173,F173)&lt;&gt;3,F173&lt;0,G173&lt;0,AND(G173&lt;&gt;"",NOT(ISNUMBER(G173)))),"",MAX(F173-N(G173),0)))</x:f>
      </x:c>
      <x:c r="I173" s="34" t="str">
        <x:f>IF(COUNTA(B173:G173)=0,"",IF(OR(C173="",D173="",COUNT(B173,E173,F173)&lt;&gt;3,F173&lt;0,G173&lt;0,AND(G173&lt;&gt;"",NOT(ISNUMBER(G173)))),"",MAX(N(G173)-F173,0)))</x:f>
      </x:c>
      <x:c r="J173" s="30" t="str">
        <x:f>IF(COUNTA(B173:G173)=0,"",IF(OR(C173="",D173="",COUNT(B173,E173,F173)&lt;&gt;3,F173&lt;0,G173&lt;0,AND(G173&lt;&gt;"",NOT(ISNUMBER(G173)))),"Eksik / hatalı",IF(H173=0,IF(I173&gt;0,"Fazla ödeme","Ödendi"),IF(E173&lt;'Özet'!$H$4,"Gecikti",IF(N(G173)&gt;0,"Kısmi","Bekliyor")))))</x:f>
      </x:c>
      <x:c r="K173" s="8"/>
    </x:row>
    <x:row r="174" ht="26" customHeight="1">
      <x:c r="B174" s="31"/>
      <x:c r="C174" s="8"/>
      <x:c r="D174" s="8"/>
      <x:c r="E174" s="32"/>
      <x:c r="F174" s="33"/>
      <x:c r="G174" s="33"/>
      <x:c r="H174" s="34" t="str">
        <x:f>IF(COUNTA(B174:G174)=0,"",IF(OR(C174="",D174="",COUNT(B174,E174,F174)&lt;&gt;3,F174&lt;0,G174&lt;0,AND(G174&lt;&gt;"",NOT(ISNUMBER(G174)))),"",MAX(F174-N(G174),0)))</x:f>
      </x:c>
      <x:c r="I174" s="34" t="str">
        <x:f>IF(COUNTA(B174:G174)=0,"",IF(OR(C174="",D174="",COUNT(B174,E174,F174)&lt;&gt;3,F174&lt;0,G174&lt;0,AND(G174&lt;&gt;"",NOT(ISNUMBER(G174)))),"",MAX(N(G174)-F174,0)))</x:f>
      </x:c>
      <x:c r="J174" s="30" t="str">
        <x:f>IF(COUNTA(B174:G174)=0,"",IF(OR(C174="",D174="",COUNT(B174,E174,F174)&lt;&gt;3,F174&lt;0,G174&lt;0,AND(G174&lt;&gt;"",NOT(ISNUMBER(G174)))),"Eksik / hatalı",IF(H174=0,IF(I174&gt;0,"Fazla ödeme","Ödendi"),IF(E174&lt;'Özet'!$H$4,"Gecikti",IF(N(G174)&gt;0,"Kısmi","Bekliyor")))))</x:f>
      </x:c>
      <x:c r="K174" s="8"/>
    </x:row>
    <x:row r="175" ht="26" customHeight="1">
      <x:c r="B175" s="31"/>
      <x:c r="C175" s="8"/>
      <x:c r="D175" s="8"/>
      <x:c r="E175" s="32"/>
      <x:c r="F175" s="33"/>
      <x:c r="G175" s="33"/>
      <x:c r="H175" s="34" t="str">
        <x:f>IF(COUNTA(B175:G175)=0,"",IF(OR(C175="",D175="",COUNT(B175,E175,F175)&lt;&gt;3,F175&lt;0,G175&lt;0,AND(G175&lt;&gt;"",NOT(ISNUMBER(G175)))),"",MAX(F175-N(G175),0)))</x:f>
      </x:c>
      <x:c r="I175" s="34" t="str">
        <x:f>IF(COUNTA(B175:G175)=0,"",IF(OR(C175="",D175="",COUNT(B175,E175,F175)&lt;&gt;3,F175&lt;0,G175&lt;0,AND(G175&lt;&gt;"",NOT(ISNUMBER(G175)))),"",MAX(N(G175)-F175,0)))</x:f>
      </x:c>
      <x:c r="J175" s="30" t="str">
        <x:f>IF(COUNTA(B175:G175)=0,"",IF(OR(C175="",D175="",COUNT(B175,E175,F175)&lt;&gt;3,F175&lt;0,G175&lt;0,AND(G175&lt;&gt;"",NOT(ISNUMBER(G175)))),"Eksik / hatalı",IF(H175=0,IF(I175&gt;0,"Fazla ödeme","Ödendi"),IF(E175&lt;'Özet'!$H$4,"Gecikti",IF(N(G175)&gt;0,"Kısmi","Bekliyor")))))</x:f>
      </x:c>
      <x:c r="K175" s="8"/>
    </x:row>
    <x:row r="176" ht="26" customHeight="1">
      <x:c r="B176" s="31"/>
      <x:c r="C176" s="8"/>
      <x:c r="D176" s="8"/>
      <x:c r="E176" s="32"/>
      <x:c r="F176" s="33"/>
      <x:c r="G176" s="33"/>
      <x:c r="H176" s="34" t="str">
        <x:f>IF(COUNTA(B176:G176)=0,"",IF(OR(C176="",D176="",COUNT(B176,E176,F176)&lt;&gt;3,F176&lt;0,G176&lt;0,AND(G176&lt;&gt;"",NOT(ISNUMBER(G176)))),"",MAX(F176-N(G176),0)))</x:f>
      </x:c>
      <x:c r="I176" s="34" t="str">
        <x:f>IF(COUNTA(B176:G176)=0,"",IF(OR(C176="",D176="",COUNT(B176,E176,F176)&lt;&gt;3,F176&lt;0,G176&lt;0,AND(G176&lt;&gt;"",NOT(ISNUMBER(G176)))),"",MAX(N(G176)-F176,0)))</x:f>
      </x:c>
      <x:c r="J176" s="30" t="str">
        <x:f>IF(COUNTA(B176:G176)=0,"",IF(OR(C176="",D176="",COUNT(B176,E176,F176)&lt;&gt;3,F176&lt;0,G176&lt;0,AND(G176&lt;&gt;"",NOT(ISNUMBER(G176)))),"Eksik / hatalı",IF(H176=0,IF(I176&gt;0,"Fazla ödeme","Ödendi"),IF(E176&lt;'Özet'!$H$4,"Gecikti",IF(N(G176)&gt;0,"Kısmi","Bekliyor")))))</x:f>
      </x:c>
      <x:c r="K176" s="8"/>
    </x:row>
    <x:row r="177" ht="26" customHeight="1">
      <x:c r="B177" s="31"/>
      <x:c r="C177" s="8"/>
      <x:c r="D177" s="8"/>
      <x:c r="E177" s="32"/>
      <x:c r="F177" s="33"/>
      <x:c r="G177" s="33"/>
      <x:c r="H177" s="34" t="str">
        <x:f>IF(COUNTA(B177:G177)=0,"",IF(OR(C177="",D177="",COUNT(B177,E177,F177)&lt;&gt;3,F177&lt;0,G177&lt;0,AND(G177&lt;&gt;"",NOT(ISNUMBER(G177)))),"",MAX(F177-N(G177),0)))</x:f>
      </x:c>
      <x:c r="I177" s="34" t="str">
        <x:f>IF(COUNTA(B177:G177)=0,"",IF(OR(C177="",D177="",COUNT(B177,E177,F177)&lt;&gt;3,F177&lt;0,G177&lt;0,AND(G177&lt;&gt;"",NOT(ISNUMBER(G177)))),"",MAX(N(G177)-F177,0)))</x:f>
      </x:c>
      <x:c r="J177" s="30" t="str">
        <x:f>IF(COUNTA(B177:G177)=0,"",IF(OR(C177="",D177="",COUNT(B177,E177,F177)&lt;&gt;3,F177&lt;0,G177&lt;0,AND(G177&lt;&gt;"",NOT(ISNUMBER(G177)))),"Eksik / hatalı",IF(H177=0,IF(I177&gt;0,"Fazla ödeme","Ödendi"),IF(E177&lt;'Özet'!$H$4,"Gecikti",IF(N(G177)&gt;0,"Kısmi","Bekliyor")))))</x:f>
      </x:c>
      <x:c r="K177" s="8"/>
    </x:row>
    <x:row r="178" ht="26" customHeight="1">
      <x:c r="B178" s="31"/>
      <x:c r="C178" s="8"/>
      <x:c r="D178" s="8"/>
      <x:c r="E178" s="32"/>
      <x:c r="F178" s="33"/>
      <x:c r="G178" s="33"/>
      <x:c r="H178" s="34" t="str">
        <x:f>IF(COUNTA(B178:G178)=0,"",IF(OR(C178="",D178="",COUNT(B178,E178,F178)&lt;&gt;3,F178&lt;0,G178&lt;0,AND(G178&lt;&gt;"",NOT(ISNUMBER(G178)))),"",MAX(F178-N(G178),0)))</x:f>
      </x:c>
      <x:c r="I178" s="34" t="str">
        <x:f>IF(COUNTA(B178:G178)=0,"",IF(OR(C178="",D178="",COUNT(B178,E178,F178)&lt;&gt;3,F178&lt;0,G178&lt;0,AND(G178&lt;&gt;"",NOT(ISNUMBER(G178)))),"",MAX(N(G178)-F178,0)))</x:f>
      </x:c>
      <x:c r="J178" s="30" t="str">
        <x:f>IF(COUNTA(B178:G178)=0,"",IF(OR(C178="",D178="",COUNT(B178,E178,F178)&lt;&gt;3,F178&lt;0,G178&lt;0,AND(G178&lt;&gt;"",NOT(ISNUMBER(G178)))),"Eksik / hatalı",IF(H178=0,IF(I178&gt;0,"Fazla ödeme","Ödendi"),IF(E178&lt;'Özet'!$H$4,"Gecikti",IF(N(G178)&gt;0,"Kısmi","Bekliyor")))))</x:f>
      </x:c>
      <x:c r="K178" s="8"/>
    </x:row>
    <x:row r="179" ht="26" customHeight="1">
      <x:c r="B179" s="31"/>
      <x:c r="C179" s="8"/>
      <x:c r="D179" s="8"/>
      <x:c r="E179" s="32"/>
      <x:c r="F179" s="33"/>
      <x:c r="G179" s="33"/>
      <x:c r="H179" s="34" t="str">
        <x:f>IF(COUNTA(B179:G179)=0,"",IF(OR(C179="",D179="",COUNT(B179,E179,F179)&lt;&gt;3,F179&lt;0,G179&lt;0,AND(G179&lt;&gt;"",NOT(ISNUMBER(G179)))),"",MAX(F179-N(G179),0)))</x:f>
      </x:c>
      <x:c r="I179" s="34" t="str">
        <x:f>IF(COUNTA(B179:G179)=0,"",IF(OR(C179="",D179="",COUNT(B179,E179,F179)&lt;&gt;3,F179&lt;0,G179&lt;0,AND(G179&lt;&gt;"",NOT(ISNUMBER(G179)))),"",MAX(N(G179)-F179,0)))</x:f>
      </x:c>
      <x:c r="J179" s="30" t="str">
        <x:f>IF(COUNTA(B179:G179)=0,"",IF(OR(C179="",D179="",COUNT(B179,E179,F179)&lt;&gt;3,F179&lt;0,G179&lt;0,AND(G179&lt;&gt;"",NOT(ISNUMBER(G179)))),"Eksik / hatalı",IF(H179=0,IF(I179&gt;0,"Fazla ödeme","Ödendi"),IF(E179&lt;'Özet'!$H$4,"Gecikti",IF(N(G179)&gt;0,"Kısmi","Bekliyor")))))</x:f>
      </x:c>
      <x:c r="K179" s="8"/>
    </x:row>
    <x:row r="180" ht="26" customHeight="1">
      <x:c r="B180" s="31"/>
      <x:c r="C180" s="8"/>
      <x:c r="D180" s="8"/>
      <x:c r="E180" s="32"/>
      <x:c r="F180" s="33"/>
      <x:c r="G180" s="33"/>
      <x:c r="H180" s="34" t="str">
        <x:f>IF(COUNTA(B180:G180)=0,"",IF(OR(C180="",D180="",COUNT(B180,E180,F180)&lt;&gt;3,F180&lt;0,G180&lt;0,AND(G180&lt;&gt;"",NOT(ISNUMBER(G180)))),"",MAX(F180-N(G180),0)))</x:f>
      </x:c>
      <x:c r="I180" s="34" t="str">
        <x:f>IF(COUNTA(B180:G180)=0,"",IF(OR(C180="",D180="",COUNT(B180,E180,F180)&lt;&gt;3,F180&lt;0,G180&lt;0,AND(G180&lt;&gt;"",NOT(ISNUMBER(G180)))),"",MAX(N(G180)-F180,0)))</x:f>
      </x:c>
      <x:c r="J180" s="30" t="str">
        <x:f>IF(COUNTA(B180:G180)=0,"",IF(OR(C180="",D180="",COUNT(B180,E180,F180)&lt;&gt;3,F180&lt;0,G180&lt;0,AND(G180&lt;&gt;"",NOT(ISNUMBER(G180)))),"Eksik / hatalı",IF(H180=0,IF(I180&gt;0,"Fazla ödeme","Ödendi"),IF(E180&lt;'Özet'!$H$4,"Gecikti",IF(N(G180)&gt;0,"Kısmi","Bekliyor")))))</x:f>
      </x:c>
      <x:c r="K180" s="8"/>
    </x:row>
    <x:row r="181" ht="26" customHeight="1">
      <x:c r="B181" s="31"/>
      <x:c r="C181" s="8"/>
      <x:c r="D181" s="8"/>
      <x:c r="E181" s="32"/>
      <x:c r="F181" s="33"/>
      <x:c r="G181" s="33"/>
      <x:c r="H181" s="34" t="str">
        <x:f>IF(COUNTA(B181:G181)=0,"",IF(OR(C181="",D181="",COUNT(B181,E181,F181)&lt;&gt;3,F181&lt;0,G181&lt;0,AND(G181&lt;&gt;"",NOT(ISNUMBER(G181)))),"",MAX(F181-N(G181),0)))</x:f>
      </x:c>
      <x:c r="I181" s="34" t="str">
        <x:f>IF(COUNTA(B181:G181)=0,"",IF(OR(C181="",D181="",COUNT(B181,E181,F181)&lt;&gt;3,F181&lt;0,G181&lt;0,AND(G181&lt;&gt;"",NOT(ISNUMBER(G181)))),"",MAX(N(G181)-F181,0)))</x:f>
      </x:c>
      <x:c r="J181" s="30" t="str">
        <x:f>IF(COUNTA(B181:G181)=0,"",IF(OR(C181="",D181="",COUNT(B181,E181,F181)&lt;&gt;3,F181&lt;0,G181&lt;0,AND(G181&lt;&gt;"",NOT(ISNUMBER(G181)))),"Eksik / hatalı",IF(H181=0,IF(I181&gt;0,"Fazla ödeme","Ödendi"),IF(E181&lt;'Özet'!$H$4,"Gecikti",IF(N(G181)&gt;0,"Kısmi","Bekliyor")))))</x:f>
      </x:c>
      <x:c r="K181" s="8"/>
    </x:row>
    <x:row r="182" ht="26" customHeight="1">
      <x:c r="B182" s="31"/>
      <x:c r="C182" s="8"/>
      <x:c r="D182" s="8"/>
      <x:c r="E182" s="32"/>
      <x:c r="F182" s="33"/>
      <x:c r="G182" s="33"/>
      <x:c r="H182" s="34" t="str">
        <x:f>IF(COUNTA(B182:G182)=0,"",IF(OR(C182="",D182="",COUNT(B182,E182,F182)&lt;&gt;3,F182&lt;0,G182&lt;0,AND(G182&lt;&gt;"",NOT(ISNUMBER(G182)))),"",MAX(F182-N(G182),0)))</x:f>
      </x:c>
      <x:c r="I182" s="34" t="str">
        <x:f>IF(COUNTA(B182:G182)=0,"",IF(OR(C182="",D182="",COUNT(B182,E182,F182)&lt;&gt;3,F182&lt;0,G182&lt;0,AND(G182&lt;&gt;"",NOT(ISNUMBER(G182)))),"",MAX(N(G182)-F182,0)))</x:f>
      </x:c>
      <x:c r="J182" s="30" t="str">
        <x:f>IF(COUNTA(B182:G182)=0,"",IF(OR(C182="",D182="",COUNT(B182,E182,F182)&lt;&gt;3,F182&lt;0,G182&lt;0,AND(G182&lt;&gt;"",NOT(ISNUMBER(G182)))),"Eksik / hatalı",IF(H182=0,IF(I182&gt;0,"Fazla ödeme","Ödendi"),IF(E182&lt;'Özet'!$H$4,"Gecikti",IF(N(G182)&gt;0,"Kısmi","Bekliyor")))))</x:f>
      </x:c>
      <x:c r="K182" s="8"/>
    </x:row>
    <x:row r="183" ht="26" customHeight="1">
      <x:c r="B183" s="31"/>
      <x:c r="C183" s="8"/>
      <x:c r="D183" s="8"/>
      <x:c r="E183" s="32"/>
      <x:c r="F183" s="33"/>
      <x:c r="G183" s="33"/>
      <x:c r="H183" s="34" t="str">
        <x:f>IF(COUNTA(B183:G183)=0,"",IF(OR(C183="",D183="",COUNT(B183,E183,F183)&lt;&gt;3,F183&lt;0,G183&lt;0,AND(G183&lt;&gt;"",NOT(ISNUMBER(G183)))),"",MAX(F183-N(G183),0)))</x:f>
      </x:c>
      <x:c r="I183" s="34" t="str">
        <x:f>IF(COUNTA(B183:G183)=0,"",IF(OR(C183="",D183="",COUNT(B183,E183,F183)&lt;&gt;3,F183&lt;0,G183&lt;0,AND(G183&lt;&gt;"",NOT(ISNUMBER(G183)))),"",MAX(N(G183)-F183,0)))</x:f>
      </x:c>
      <x:c r="J183" s="30" t="str">
        <x:f>IF(COUNTA(B183:G183)=0,"",IF(OR(C183="",D183="",COUNT(B183,E183,F183)&lt;&gt;3,F183&lt;0,G183&lt;0,AND(G183&lt;&gt;"",NOT(ISNUMBER(G183)))),"Eksik / hatalı",IF(H183=0,IF(I183&gt;0,"Fazla ödeme","Ödendi"),IF(E183&lt;'Özet'!$H$4,"Gecikti",IF(N(G183)&gt;0,"Kısmi","Bekliyor")))))</x:f>
      </x:c>
      <x:c r="K183" s="8"/>
    </x:row>
    <x:row r="184" ht="26" customHeight="1">
      <x:c r="B184" s="31"/>
      <x:c r="C184" s="8"/>
      <x:c r="D184" s="8"/>
      <x:c r="E184" s="32"/>
      <x:c r="F184" s="33"/>
      <x:c r="G184" s="33"/>
      <x:c r="H184" s="34" t="str">
        <x:f>IF(COUNTA(B184:G184)=0,"",IF(OR(C184="",D184="",COUNT(B184,E184,F184)&lt;&gt;3,F184&lt;0,G184&lt;0,AND(G184&lt;&gt;"",NOT(ISNUMBER(G184)))),"",MAX(F184-N(G184),0)))</x:f>
      </x:c>
      <x:c r="I184" s="34" t="str">
        <x:f>IF(COUNTA(B184:G184)=0,"",IF(OR(C184="",D184="",COUNT(B184,E184,F184)&lt;&gt;3,F184&lt;0,G184&lt;0,AND(G184&lt;&gt;"",NOT(ISNUMBER(G184)))),"",MAX(N(G184)-F184,0)))</x:f>
      </x:c>
      <x:c r="J184" s="30" t="str">
        <x:f>IF(COUNTA(B184:G184)=0,"",IF(OR(C184="",D184="",COUNT(B184,E184,F184)&lt;&gt;3,F184&lt;0,G184&lt;0,AND(G184&lt;&gt;"",NOT(ISNUMBER(G184)))),"Eksik / hatalı",IF(H184=0,IF(I184&gt;0,"Fazla ödeme","Ödendi"),IF(E184&lt;'Özet'!$H$4,"Gecikti",IF(N(G184)&gt;0,"Kısmi","Bekliyor")))))</x:f>
      </x:c>
      <x:c r="K184" s="8"/>
    </x:row>
    <x:row r="185" ht="26" customHeight="1">
      <x:c r="B185" s="31"/>
      <x:c r="C185" s="8"/>
      <x:c r="D185" s="8"/>
      <x:c r="E185" s="32"/>
      <x:c r="F185" s="33"/>
      <x:c r="G185" s="33"/>
      <x:c r="H185" s="34" t="str">
        <x:f>IF(COUNTA(B185:G185)=0,"",IF(OR(C185="",D185="",COUNT(B185,E185,F185)&lt;&gt;3,F185&lt;0,G185&lt;0,AND(G185&lt;&gt;"",NOT(ISNUMBER(G185)))),"",MAX(F185-N(G185),0)))</x:f>
      </x:c>
      <x:c r="I185" s="34" t="str">
        <x:f>IF(COUNTA(B185:G185)=0,"",IF(OR(C185="",D185="",COUNT(B185,E185,F185)&lt;&gt;3,F185&lt;0,G185&lt;0,AND(G185&lt;&gt;"",NOT(ISNUMBER(G185)))),"",MAX(N(G185)-F185,0)))</x:f>
      </x:c>
      <x:c r="J185" s="30" t="str">
        <x:f>IF(COUNTA(B185:G185)=0,"",IF(OR(C185="",D185="",COUNT(B185,E185,F185)&lt;&gt;3,F185&lt;0,G185&lt;0,AND(G185&lt;&gt;"",NOT(ISNUMBER(G185)))),"Eksik / hatalı",IF(H185=0,IF(I185&gt;0,"Fazla ödeme","Ödendi"),IF(E185&lt;'Özet'!$H$4,"Gecikti",IF(N(G185)&gt;0,"Kısmi","Bekliyor")))))</x:f>
      </x:c>
      <x:c r="K185" s="8"/>
    </x:row>
    <x:row r="186" ht="26" customHeight="1">
      <x:c r="B186" s="31"/>
      <x:c r="C186" s="8"/>
      <x:c r="D186" s="8"/>
      <x:c r="E186" s="32"/>
      <x:c r="F186" s="33"/>
      <x:c r="G186" s="33"/>
      <x:c r="H186" s="34" t="str">
        <x:f>IF(COUNTA(B186:G186)=0,"",IF(OR(C186="",D186="",COUNT(B186,E186,F186)&lt;&gt;3,F186&lt;0,G186&lt;0,AND(G186&lt;&gt;"",NOT(ISNUMBER(G186)))),"",MAX(F186-N(G186),0)))</x:f>
      </x:c>
      <x:c r="I186" s="34" t="str">
        <x:f>IF(COUNTA(B186:G186)=0,"",IF(OR(C186="",D186="",COUNT(B186,E186,F186)&lt;&gt;3,F186&lt;0,G186&lt;0,AND(G186&lt;&gt;"",NOT(ISNUMBER(G186)))),"",MAX(N(G186)-F186,0)))</x:f>
      </x:c>
      <x:c r="J186" s="30" t="str">
        <x:f>IF(COUNTA(B186:G186)=0,"",IF(OR(C186="",D186="",COUNT(B186,E186,F186)&lt;&gt;3,F186&lt;0,G186&lt;0,AND(G186&lt;&gt;"",NOT(ISNUMBER(G186)))),"Eksik / hatalı",IF(H186=0,IF(I186&gt;0,"Fazla ödeme","Ödendi"),IF(E186&lt;'Özet'!$H$4,"Gecikti",IF(N(G186)&gt;0,"Kısmi","Bekliyor")))))</x:f>
      </x:c>
      <x:c r="K186" s="8"/>
    </x:row>
    <x:row r="187" ht="26" customHeight="1">
      <x:c r="B187" s="31"/>
      <x:c r="C187" s="8"/>
      <x:c r="D187" s="8"/>
      <x:c r="E187" s="32"/>
      <x:c r="F187" s="33"/>
      <x:c r="G187" s="33"/>
      <x:c r="H187" s="34" t="str">
        <x:f>IF(COUNTA(B187:G187)=0,"",IF(OR(C187="",D187="",COUNT(B187,E187,F187)&lt;&gt;3,F187&lt;0,G187&lt;0,AND(G187&lt;&gt;"",NOT(ISNUMBER(G187)))),"",MAX(F187-N(G187),0)))</x:f>
      </x:c>
      <x:c r="I187" s="34" t="str">
        <x:f>IF(COUNTA(B187:G187)=0,"",IF(OR(C187="",D187="",COUNT(B187,E187,F187)&lt;&gt;3,F187&lt;0,G187&lt;0,AND(G187&lt;&gt;"",NOT(ISNUMBER(G187)))),"",MAX(N(G187)-F187,0)))</x:f>
      </x:c>
      <x:c r="J187" s="30" t="str">
        <x:f>IF(COUNTA(B187:G187)=0,"",IF(OR(C187="",D187="",COUNT(B187,E187,F187)&lt;&gt;3,F187&lt;0,G187&lt;0,AND(G187&lt;&gt;"",NOT(ISNUMBER(G187)))),"Eksik / hatalı",IF(H187=0,IF(I187&gt;0,"Fazla ödeme","Ödendi"),IF(E187&lt;'Özet'!$H$4,"Gecikti",IF(N(G187)&gt;0,"Kısmi","Bekliyor")))))</x:f>
      </x:c>
      <x:c r="K187" s="8"/>
    </x:row>
    <x:row r="188" ht="26" customHeight="1">
      <x:c r="B188" s="31"/>
      <x:c r="C188" s="8"/>
      <x:c r="D188" s="8"/>
      <x:c r="E188" s="32"/>
      <x:c r="F188" s="33"/>
      <x:c r="G188" s="33"/>
      <x:c r="H188" s="34" t="str">
        <x:f>IF(COUNTA(B188:G188)=0,"",IF(OR(C188="",D188="",COUNT(B188,E188,F188)&lt;&gt;3,F188&lt;0,G188&lt;0,AND(G188&lt;&gt;"",NOT(ISNUMBER(G188)))),"",MAX(F188-N(G188),0)))</x:f>
      </x:c>
      <x:c r="I188" s="34" t="str">
        <x:f>IF(COUNTA(B188:G188)=0,"",IF(OR(C188="",D188="",COUNT(B188,E188,F188)&lt;&gt;3,F188&lt;0,G188&lt;0,AND(G188&lt;&gt;"",NOT(ISNUMBER(G188)))),"",MAX(N(G188)-F188,0)))</x:f>
      </x:c>
      <x:c r="J188" s="30" t="str">
        <x:f>IF(COUNTA(B188:G188)=0,"",IF(OR(C188="",D188="",COUNT(B188,E188,F188)&lt;&gt;3,F188&lt;0,G188&lt;0,AND(G188&lt;&gt;"",NOT(ISNUMBER(G188)))),"Eksik / hatalı",IF(H188=0,IF(I188&gt;0,"Fazla ödeme","Ödendi"),IF(E188&lt;'Özet'!$H$4,"Gecikti",IF(N(G188)&gt;0,"Kısmi","Bekliyor")))))</x:f>
      </x:c>
      <x:c r="K188" s="8"/>
    </x:row>
    <x:row r="189" ht="26" customHeight="1">
      <x:c r="B189" s="31"/>
      <x:c r="C189" s="8"/>
      <x:c r="D189" s="8"/>
      <x:c r="E189" s="32"/>
      <x:c r="F189" s="33"/>
      <x:c r="G189" s="33"/>
      <x:c r="H189" s="34" t="str">
        <x:f>IF(COUNTA(B189:G189)=0,"",IF(OR(C189="",D189="",COUNT(B189,E189,F189)&lt;&gt;3,F189&lt;0,G189&lt;0,AND(G189&lt;&gt;"",NOT(ISNUMBER(G189)))),"",MAX(F189-N(G189),0)))</x:f>
      </x:c>
      <x:c r="I189" s="34" t="str">
        <x:f>IF(COUNTA(B189:G189)=0,"",IF(OR(C189="",D189="",COUNT(B189,E189,F189)&lt;&gt;3,F189&lt;0,G189&lt;0,AND(G189&lt;&gt;"",NOT(ISNUMBER(G189)))),"",MAX(N(G189)-F189,0)))</x:f>
      </x:c>
      <x:c r="J189" s="30" t="str">
        <x:f>IF(COUNTA(B189:G189)=0,"",IF(OR(C189="",D189="",COUNT(B189,E189,F189)&lt;&gt;3,F189&lt;0,G189&lt;0,AND(G189&lt;&gt;"",NOT(ISNUMBER(G189)))),"Eksik / hatalı",IF(H189=0,IF(I189&gt;0,"Fazla ödeme","Ödendi"),IF(E189&lt;'Özet'!$H$4,"Gecikti",IF(N(G189)&gt;0,"Kısmi","Bekliyor")))))</x:f>
      </x:c>
      <x:c r="K189" s="8"/>
    </x:row>
    <x:row r="190" ht="26" customHeight="1">
      <x:c r="B190" s="31"/>
      <x:c r="C190" s="8"/>
      <x:c r="D190" s="8"/>
      <x:c r="E190" s="32"/>
      <x:c r="F190" s="33"/>
      <x:c r="G190" s="33"/>
      <x:c r="H190" s="34" t="str">
        <x:f>IF(COUNTA(B190:G190)=0,"",IF(OR(C190="",D190="",COUNT(B190,E190,F190)&lt;&gt;3,F190&lt;0,G190&lt;0,AND(G190&lt;&gt;"",NOT(ISNUMBER(G190)))),"",MAX(F190-N(G190),0)))</x:f>
      </x:c>
      <x:c r="I190" s="34" t="str">
        <x:f>IF(COUNTA(B190:G190)=0,"",IF(OR(C190="",D190="",COUNT(B190,E190,F190)&lt;&gt;3,F190&lt;0,G190&lt;0,AND(G190&lt;&gt;"",NOT(ISNUMBER(G190)))),"",MAX(N(G190)-F190,0)))</x:f>
      </x:c>
      <x:c r="J190" s="30" t="str">
        <x:f>IF(COUNTA(B190:G190)=0,"",IF(OR(C190="",D190="",COUNT(B190,E190,F190)&lt;&gt;3,F190&lt;0,G190&lt;0,AND(G190&lt;&gt;"",NOT(ISNUMBER(G190)))),"Eksik / hatalı",IF(H190=0,IF(I190&gt;0,"Fazla ödeme","Ödendi"),IF(E190&lt;'Özet'!$H$4,"Gecikti",IF(N(G190)&gt;0,"Kısmi","Bekliyor")))))</x:f>
      </x:c>
      <x:c r="K190" s="8"/>
    </x:row>
    <x:row r="191" ht="26" customHeight="1">
      <x:c r="B191" s="31"/>
      <x:c r="C191" s="8"/>
      <x:c r="D191" s="8"/>
      <x:c r="E191" s="32"/>
      <x:c r="F191" s="33"/>
      <x:c r="G191" s="33"/>
      <x:c r="H191" s="34" t="str">
        <x:f>IF(COUNTA(B191:G191)=0,"",IF(OR(C191="",D191="",COUNT(B191,E191,F191)&lt;&gt;3,F191&lt;0,G191&lt;0,AND(G191&lt;&gt;"",NOT(ISNUMBER(G191)))),"",MAX(F191-N(G191),0)))</x:f>
      </x:c>
      <x:c r="I191" s="34" t="str">
        <x:f>IF(COUNTA(B191:G191)=0,"",IF(OR(C191="",D191="",COUNT(B191,E191,F191)&lt;&gt;3,F191&lt;0,G191&lt;0,AND(G191&lt;&gt;"",NOT(ISNUMBER(G191)))),"",MAX(N(G191)-F191,0)))</x:f>
      </x:c>
      <x:c r="J191" s="30" t="str">
        <x:f>IF(COUNTA(B191:G191)=0,"",IF(OR(C191="",D191="",COUNT(B191,E191,F191)&lt;&gt;3,F191&lt;0,G191&lt;0,AND(G191&lt;&gt;"",NOT(ISNUMBER(G191)))),"Eksik / hatalı",IF(H191=0,IF(I191&gt;0,"Fazla ödeme","Ödendi"),IF(E191&lt;'Özet'!$H$4,"Gecikti",IF(N(G191)&gt;0,"Kısmi","Bekliyor")))))</x:f>
      </x:c>
      <x:c r="K191" s="8"/>
    </x:row>
    <x:row r="192" ht="26" customHeight="1">
      <x:c r="B192" s="31"/>
      <x:c r="C192" s="8"/>
      <x:c r="D192" s="8"/>
      <x:c r="E192" s="32"/>
      <x:c r="F192" s="33"/>
      <x:c r="G192" s="33"/>
      <x:c r="H192" s="34" t="str">
        <x:f>IF(COUNTA(B192:G192)=0,"",IF(OR(C192="",D192="",COUNT(B192,E192,F192)&lt;&gt;3,F192&lt;0,G192&lt;0,AND(G192&lt;&gt;"",NOT(ISNUMBER(G192)))),"",MAX(F192-N(G192),0)))</x:f>
      </x:c>
      <x:c r="I192" s="34" t="str">
        <x:f>IF(COUNTA(B192:G192)=0,"",IF(OR(C192="",D192="",COUNT(B192,E192,F192)&lt;&gt;3,F192&lt;0,G192&lt;0,AND(G192&lt;&gt;"",NOT(ISNUMBER(G192)))),"",MAX(N(G192)-F192,0)))</x:f>
      </x:c>
      <x:c r="J192" s="30" t="str">
        <x:f>IF(COUNTA(B192:G192)=0,"",IF(OR(C192="",D192="",COUNT(B192,E192,F192)&lt;&gt;3,F192&lt;0,G192&lt;0,AND(G192&lt;&gt;"",NOT(ISNUMBER(G192)))),"Eksik / hatalı",IF(H192=0,IF(I192&gt;0,"Fazla ödeme","Ödendi"),IF(E192&lt;'Özet'!$H$4,"Gecikti",IF(N(G192)&gt;0,"Kısmi","Bekliyor")))))</x:f>
      </x:c>
      <x:c r="K192" s="8"/>
    </x:row>
    <x:row r="193" ht="26" customHeight="1">
      <x:c r="B193" s="31"/>
      <x:c r="C193" s="8"/>
      <x:c r="D193" s="8"/>
      <x:c r="E193" s="32"/>
      <x:c r="F193" s="33"/>
      <x:c r="G193" s="33"/>
      <x:c r="H193" s="34" t="str">
        <x:f>IF(COUNTA(B193:G193)=0,"",IF(OR(C193="",D193="",COUNT(B193,E193,F193)&lt;&gt;3,F193&lt;0,G193&lt;0,AND(G193&lt;&gt;"",NOT(ISNUMBER(G193)))),"",MAX(F193-N(G193),0)))</x:f>
      </x:c>
      <x:c r="I193" s="34" t="str">
        <x:f>IF(COUNTA(B193:G193)=0,"",IF(OR(C193="",D193="",COUNT(B193,E193,F193)&lt;&gt;3,F193&lt;0,G193&lt;0,AND(G193&lt;&gt;"",NOT(ISNUMBER(G193)))),"",MAX(N(G193)-F193,0)))</x:f>
      </x:c>
      <x:c r="J193" s="30" t="str">
        <x:f>IF(COUNTA(B193:G193)=0,"",IF(OR(C193="",D193="",COUNT(B193,E193,F193)&lt;&gt;3,F193&lt;0,G193&lt;0,AND(G193&lt;&gt;"",NOT(ISNUMBER(G193)))),"Eksik / hatalı",IF(H193=0,IF(I193&gt;0,"Fazla ödeme","Ödendi"),IF(E193&lt;'Özet'!$H$4,"Gecikti",IF(N(G193)&gt;0,"Kısmi","Bekliyor")))))</x:f>
      </x:c>
      <x:c r="K193" s="8"/>
    </x:row>
    <x:row r="194" ht="26" customHeight="1">
      <x:c r="B194" s="31"/>
      <x:c r="C194" s="8"/>
      <x:c r="D194" s="8"/>
      <x:c r="E194" s="32"/>
      <x:c r="F194" s="33"/>
      <x:c r="G194" s="33"/>
      <x:c r="H194" s="34" t="str">
        <x:f>IF(COUNTA(B194:G194)=0,"",IF(OR(C194="",D194="",COUNT(B194,E194,F194)&lt;&gt;3,F194&lt;0,G194&lt;0,AND(G194&lt;&gt;"",NOT(ISNUMBER(G194)))),"",MAX(F194-N(G194),0)))</x:f>
      </x:c>
      <x:c r="I194" s="34" t="str">
        <x:f>IF(COUNTA(B194:G194)=0,"",IF(OR(C194="",D194="",COUNT(B194,E194,F194)&lt;&gt;3,F194&lt;0,G194&lt;0,AND(G194&lt;&gt;"",NOT(ISNUMBER(G194)))),"",MAX(N(G194)-F194,0)))</x:f>
      </x:c>
      <x:c r="J194" s="30" t="str">
        <x:f>IF(COUNTA(B194:G194)=0,"",IF(OR(C194="",D194="",COUNT(B194,E194,F194)&lt;&gt;3,F194&lt;0,G194&lt;0,AND(G194&lt;&gt;"",NOT(ISNUMBER(G194)))),"Eksik / hatalı",IF(H194=0,IF(I194&gt;0,"Fazla ödeme","Ödendi"),IF(E194&lt;'Özet'!$H$4,"Gecikti",IF(N(G194)&gt;0,"Kısmi","Bekliyor")))))</x:f>
      </x:c>
      <x:c r="K194" s="8"/>
    </x:row>
    <x:row r="195" ht="26" customHeight="1">
      <x:c r="B195" s="31"/>
      <x:c r="C195" s="8"/>
      <x:c r="D195" s="8"/>
      <x:c r="E195" s="32"/>
      <x:c r="F195" s="33"/>
      <x:c r="G195" s="33"/>
      <x:c r="H195" s="34" t="str">
        <x:f>IF(COUNTA(B195:G195)=0,"",IF(OR(C195="",D195="",COUNT(B195,E195,F195)&lt;&gt;3,F195&lt;0,G195&lt;0,AND(G195&lt;&gt;"",NOT(ISNUMBER(G195)))),"",MAX(F195-N(G195),0)))</x:f>
      </x:c>
      <x:c r="I195" s="34" t="str">
        <x:f>IF(COUNTA(B195:G195)=0,"",IF(OR(C195="",D195="",COUNT(B195,E195,F195)&lt;&gt;3,F195&lt;0,G195&lt;0,AND(G195&lt;&gt;"",NOT(ISNUMBER(G195)))),"",MAX(N(G195)-F195,0)))</x:f>
      </x:c>
      <x:c r="J195" s="30" t="str">
        <x:f>IF(COUNTA(B195:G195)=0,"",IF(OR(C195="",D195="",COUNT(B195,E195,F195)&lt;&gt;3,F195&lt;0,G195&lt;0,AND(G195&lt;&gt;"",NOT(ISNUMBER(G195)))),"Eksik / hatalı",IF(H195=0,IF(I195&gt;0,"Fazla ödeme","Ödendi"),IF(E195&lt;'Özet'!$H$4,"Gecikti",IF(N(G195)&gt;0,"Kısmi","Bekliyor")))))</x:f>
      </x:c>
      <x:c r="K195" s="8"/>
    </x:row>
    <x:row r="196" ht="26" customHeight="1">
      <x:c r="B196" s="31"/>
      <x:c r="C196" s="8"/>
      <x:c r="D196" s="8"/>
      <x:c r="E196" s="32"/>
      <x:c r="F196" s="33"/>
      <x:c r="G196" s="33"/>
      <x:c r="H196" s="34" t="str">
        <x:f>IF(COUNTA(B196:G196)=0,"",IF(OR(C196="",D196="",COUNT(B196,E196,F196)&lt;&gt;3,F196&lt;0,G196&lt;0,AND(G196&lt;&gt;"",NOT(ISNUMBER(G196)))),"",MAX(F196-N(G196),0)))</x:f>
      </x:c>
      <x:c r="I196" s="34" t="str">
        <x:f>IF(COUNTA(B196:G196)=0,"",IF(OR(C196="",D196="",COUNT(B196,E196,F196)&lt;&gt;3,F196&lt;0,G196&lt;0,AND(G196&lt;&gt;"",NOT(ISNUMBER(G196)))),"",MAX(N(G196)-F196,0)))</x:f>
      </x:c>
      <x:c r="J196" s="30" t="str">
        <x:f>IF(COUNTA(B196:G196)=0,"",IF(OR(C196="",D196="",COUNT(B196,E196,F196)&lt;&gt;3,F196&lt;0,G196&lt;0,AND(G196&lt;&gt;"",NOT(ISNUMBER(G196)))),"Eksik / hatalı",IF(H196=0,IF(I196&gt;0,"Fazla ödeme","Ödendi"),IF(E196&lt;'Özet'!$H$4,"Gecikti",IF(N(G196)&gt;0,"Kısmi","Bekliyor")))))</x:f>
      </x:c>
      <x:c r="K196" s="8"/>
    </x:row>
    <x:row r="197" ht="26" customHeight="1">
      <x:c r="B197" s="31"/>
      <x:c r="C197" s="8"/>
      <x:c r="D197" s="8"/>
      <x:c r="E197" s="32"/>
      <x:c r="F197" s="33"/>
      <x:c r="G197" s="33"/>
      <x:c r="H197" s="34" t="str">
        <x:f>IF(COUNTA(B197:G197)=0,"",IF(OR(C197="",D197="",COUNT(B197,E197,F197)&lt;&gt;3,F197&lt;0,G197&lt;0,AND(G197&lt;&gt;"",NOT(ISNUMBER(G197)))),"",MAX(F197-N(G197),0)))</x:f>
      </x:c>
      <x:c r="I197" s="34" t="str">
        <x:f>IF(COUNTA(B197:G197)=0,"",IF(OR(C197="",D197="",COUNT(B197,E197,F197)&lt;&gt;3,F197&lt;0,G197&lt;0,AND(G197&lt;&gt;"",NOT(ISNUMBER(G197)))),"",MAX(N(G197)-F197,0)))</x:f>
      </x:c>
      <x:c r="J197" s="30" t="str">
        <x:f>IF(COUNTA(B197:G197)=0,"",IF(OR(C197="",D197="",COUNT(B197,E197,F197)&lt;&gt;3,F197&lt;0,G197&lt;0,AND(G197&lt;&gt;"",NOT(ISNUMBER(G197)))),"Eksik / hatalı",IF(H197=0,IF(I197&gt;0,"Fazla ödeme","Ödendi"),IF(E197&lt;'Özet'!$H$4,"Gecikti",IF(N(G197)&gt;0,"Kısmi","Bekliyor")))))</x:f>
      </x:c>
      <x:c r="K197" s="8"/>
    </x:row>
    <x:row r="198" ht="26" customHeight="1">
      <x:c r="B198" s="31"/>
      <x:c r="C198" s="8"/>
      <x:c r="D198" s="8"/>
      <x:c r="E198" s="32"/>
      <x:c r="F198" s="33"/>
      <x:c r="G198" s="33"/>
      <x:c r="H198" s="34" t="str">
        <x:f>IF(COUNTA(B198:G198)=0,"",IF(OR(C198="",D198="",COUNT(B198,E198,F198)&lt;&gt;3,F198&lt;0,G198&lt;0,AND(G198&lt;&gt;"",NOT(ISNUMBER(G198)))),"",MAX(F198-N(G198),0)))</x:f>
      </x:c>
      <x:c r="I198" s="34" t="str">
        <x:f>IF(COUNTA(B198:G198)=0,"",IF(OR(C198="",D198="",COUNT(B198,E198,F198)&lt;&gt;3,F198&lt;0,G198&lt;0,AND(G198&lt;&gt;"",NOT(ISNUMBER(G198)))),"",MAX(N(G198)-F198,0)))</x:f>
      </x:c>
      <x:c r="J198" s="30" t="str">
        <x:f>IF(COUNTA(B198:G198)=0,"",IF(OR(C198="",D198="",COUNT(B198,E198,F198)&lt;&gt;3,F198&lt;0,G198&lt;0,AND(G198&lt;&gt;"",NOT(ISNUMBER(G198)))),"Eksik / hatalı",IF(H198=0,IF(I198&gt;0,"Fazla ödeme","Ödendi"),IF(E198&lt;'Özet'!$H$4,"Gecikti",IF(N(G198)&gt;0,"Kısmi","Bekliyor")))))</x:f>
      </x:c>
      <x:c r="K198" s="8"/>
    </x:row>
    <x:row r="199" ht="26" customHeight="1">
      <x:c r="B199" s="31"/>
      <x:c r="C199" s="8"/>
      <x:c r="D199" s="8"/>
      <x:c r="E199" s="32"/>
      <x:c r="F199" s="33"/>
      <x:c r="G199" s="33"/>
      <x:c r="H199" s="34" t="str">
        <x:f>IF(COUNTA(B199:G199)=0,"",IF(OR(C199="",D199="",COUNT(B199,E199,F199)&lt;&gt;3,F199&lt;0,G199&lt;0,AND(G199&lt;&gt;"",NOT(ISNUMBER(G199)))),"",MAX(F199-N(G199),0)))</x:f>
      </x:c>
      <x:c r="I199" s="34" t="str">
        <x:f>IF(COUNTA(B199:G199)=0,"",IF(OR(C199="",D199="",COUNT(B199,E199,F199)&lt;&gt;3,F199&lt;0,G199&lt;0,AND(G199&lt;&gt;"",NOT(ISNUMBER(G199)))),"",MAX(N(G199)-F199,0)))</x:f>
      </x:c>
      <x:c r="J199" s="30" t="str">
        <x:f>IF(COUNTA(B199:G199)=0,"",IF(OR(C199="",D199="",COUNT(B199,E199,F199)&lt;&gt;3,F199&lt;0,G199&lt;0,AND(G199&lt;&gt;"",NOT(ISNUMBER(G199)))),"Eksik / hatalı",IF(H199=0,IF(I199&gt;0,"Fazla ödeme","Ödendi"),IF(E199&lt;'Özet'!$H$4,"Gecikti",IF(N(G199)&gt;0,"Kısmi","Bekliyor")))))</x:f>
      </x:c>
      <x:c r="K199" s="8"/>
    </x:row>
    <x:row r="200" ht="26" customHeight="1">
      <x:c r="B200" s="31"/>
      <x:c r="C200" s="8"/>
      <x:c r="D200" s="8"/>
      <x:c r="E200" s="32"/>
      <x:c r="F200" s="33"/>
      <x:c r="G200" s="33"/>
      <x:c r="H200" s="34" t="str">
        <x:f>IF(COUNTA(B200:G200)=0,"",IF(OR(C200="",D200="",COUNT(B200,E200,F200)&lt;&gt;3,F200&lt;0,G200&lt;0,AND(G200&lt;&gt;"",NOT(ISNUMBER(G200)))),"",MAX(F200-N(G200),0)))</x:f>
      </x:c>
      <x:c r="I200" s="34" t="str">
        <x:f>IF(COUNTA(B200:G200)=0,"",IF(OR(C200="",D200="",COUNT(B200,E200,F200)&lt;&gt;3,F200&lt;0,G200&lt;0,AND(G200&lt;&gt;"",NOT(ISNUMBER(G200)))),"",MAX(N(G200)-F200,0)))</x:f>
      </x:c>
      <x:c r="J200" s="30" t="str">
        <x:f>IF(COUNTA(B200:G200)=0,"",IF(OR(C200="",D200="",COUNT(B200,E200,F200)&lt;&gt;3,F200&lt;0,G200&lt;0,AND(G200&lt;&gt;"",NOT(ISNUMBER(G200)))),"Eksik / hatalı",IF(H200=0,IF(I200&gt;0,"Fazla ödeme","Ödendi"),IF(E200&lt;'Özet'!$H$4,"Gecikti",IF(N(G200)&gt;0,"Kısmi","Bekliyor")))))</x:f>
      </x:c>
      <x:c r="K200" s="8"/>
    </x:row>
    <x:row r="201" ht="26" customHeight="1">
      <x:c r="B201" s="31"/>
      <x:c r="C201" s="8"/>
      <x:c r="D201" s="8"/>
      <x:c r="E201" s="32"/>
      <x:c r="F201" s="33"/>
      <x:c r="G201" s="33"/>
      <x:c r="H201" s="34" t="str">
        <x:f>IF(COUNTA(B201:G201)=0,"",IF(OR(C201="",D201="",COUNT(B201,E201,F201)&lt;&gt;3,F201&lt;0,G201&lt;0,AND(G201&lt;&gt;"",NOT(ISNUMBER(G201)))),"",MAX(F201-N(G201),0)))</x:f>
      </x:c>
      <x:c r="I201" s="34" t="str">
        <x:f>IF(COUNTA(B201:G201)=0,"",IF(OR(C201="",D201="",COUNT(B201,E201,F201)&lt;&gt;3,F201&lt;0,G201&lt;0,AND(G201&lt;&gt;"",NOT(ISNUMBER(G201)))),"",MAX(N(G201)-F201,0)))</x:f>
      </x:c>
      <x:c r="J201" s="30" t="str">
        <x:f>IF(COUNTA(B201:G201)=0,"",IF(OR(C201="",D201="",COUNT(B201,E201,F201)&lt;&gt;3,F201&lt;0,G201&lt;0,AND(G201&lt;&gt;"",NOT(ISNUMBER(G201)))),"Eksik / hatalı",IF(H201=0,IF(I201&gt;0,"Fazla ödeme","Ödendi"),IF(E201&lt;'Özet'!$H$4,"Gecikti",IF(N(G201)&gt;0,"Kısmi","Bekliyor")))))</x:f>
      </x:c>
      <x:c r="K201" s="8"/>
    </x:row>
    <x:row r="202" ht="26" customHeight="1">
      <x:c r="B202" s="31"/>
      <x:c r="C202" s="8"/>
      <x:c r="D202" s="8"/>
      <x:c r="E202" s="32"/>
      <x:c r="F202" s="33"/>
      <x:c r="G202" s="33"/>
      <x:c r="H202" s="34" t="str">
        <x:f>IF(COUNTA(B202:G202)=0,"",IF(OR(C202="",D202="",COUNT(B202,E202,F202)&lt;&gt;3,F202&lt;0,G202&lt;0,AND(G202&lt;&gt;"",NOT(ISNUMBER(G202)))),"",MAX(F202-N(G202),0)))</x:f>
      </x:c>
      <x:c r="I202" s="34" t="str">
        <x:f>IF(COUNTA(B202:G202)=0,"",IF(OR(C202="",D202="",COUNT(B202,E202,F202)&lt;&gt;3,F202&lt;0,G202&lt;0,AND(G202&lt;&gt;"",NOT(ISNUMBER(G202)))),"",MAX(N(G202)-F202,0)))</x:f>
      </x:c>
      <x:c r="J202" s="30" t="str">
        <x:f>IF(COUNTA(B202:G202)=0,"",IF(OR(C202="",D202="",COUNT(B202,E202,F202)&lt;&gt;3,F202&lt;0,G202&lt;0,AND(G202&lt;&gt;"",NOT(ISNUMBER(G202)))),"Eksik / hatalı",IF(H202=0,IF(I202&gt;0,"Fazla ödeme","Ödendi"),IF(E202&lt;'Özet'!$H$4,"Gecikti",IF(N(G202)&gt;0,"Kısmi","Bekliyor")))))</x:f>
      </x:c>
      <x:c r="K202" s="8"/>
    </x:row>
    <x:row r="203" ht="26" customHeight="1">
      <x:c r="B203" s="31"/>
      <x:c r="C203" s="8"/>
      <x:c r="D203" s="8"/>
      <x:c r="E203" s="32"/>
      <x:c r="F203" s="33"/>
      <x:c r="G203" s="33"/>
      <x:c r="H203" s="34" t="str">
        <x:f>IF(COUNTA(B203:G203)=0,"",IF(OR(C203="",D203="",COUNT(B203,E203,F203)&lt;&gt;3,F203&lt;0,G203&lt;0,AND(G203&lt;&gt;"",NOT(ISNUMBER(G203)))),"",MAX(F203-N(G203),0)))</x:f>
      </x:c>
      <x:c r="I203" s="34" t="str">
        <x:f>IF(COUNTA(B203:G203)=0,"",IF(OR(C203="",D203="",COUNT(B203,E203,F203)&lt;&gt;3,F203&lt;0,G203&lt;0,AND(G203&lt;&gt;"",NOT(ISNUMBER(G203)))),"",MAX(N(G203)-F203,0)))</x:f>
      </x:c>
      <x:c r="J203" s="30" t="str">
        <x:f>IF(COUNTA(B203:G203)=0,"",IF(OR(C203="",D203="",COUNT(B203,E203,F203)&lt;&gt;3,F203&lt;0,G203&lt;0,AND(G203&lt;&gt;"",NOT(ISNUMBER(G203)))),"Eksik / hatalı",IF(H203=0,IF(I203&gt;0,"Fazla ödeme","Ödendi"),IF(E203&lt;'Özet'!$H$4,"Gecikti",IF(N(G203)&gt;0,"Kısmi","Bekliyor")))))</x:f>
      </x:c>
      <x:c r="K203" s="8"/>
    </x:row>
    <x:row r="204" ht="26" customHeight="1">
      <x:c r="B204" s="31"/>
      <x:c r="C204" s="8"/>
      <x:c r="D204" s="8"/>
      <x:c r="E204" s="32"/>
      <x:c r="F204" s="33"/>
      <x:c r="G204" s="33"/>
      <x:c r="H204" s="34" t="str">
        <x:f>IF(COUNTA(B204:G204)=0,"",IF(OR(C204="",D204="",COUNT(B204,E204,F204)&lt;&gt;3,F204&lt;0,G204&lt;0,AND(G204&lt;&gt;"",NOT(ISNUMBER(G204)))),"",MAX(F204-N(G204),0)))</x:f>
      </x:c>
      <x:c r="I204" s="34" t="str">
        <x:f>IF(COUNTA(B204:G204)=0,"",IF(OR(C204="",D204="",COUNT(B204,E204,F204)&lt;&gt;3,F204&lt;0,G204&lt;0,AND(G204&lt;&gt;"",NOT(ISNUMBER(G204)))),"",MAX(N(G204)-F204,0)))</x:f>
      </x:c>
      <x:c r="J204" s="30" t="str">
        <x:f>IF(COUNTA(B204:G204)=0,"",IF(OR(C204="",D204="",COUNT(B204,E204,F204)&lt;&gt;3,F204&lt;0,G204&lt;0,AND(G204&lt;&gt;"",NOT(ISNUMBER(G204)))),"Eksik / hatalı",IF(H204=0,IF(I204&gt;0,"Fazla ödeme","Ödendi"),IF(E204&lt;'Özet'!$H$4,"Gecikti",IF(N(G204)&gt;0,"Kısmi","Bekliyor")))))</x:f>
      </x:c>
      <x:c r="K204" s="8"/>
    </x:row>
    <x:row r="205" ht="26" customHeight="1">
      <x:c r="B205" s="31"/>
      <x:c r="C205" s="8"/>
      <x:c r="D205" s="8"/>
      <x:c r="E205" s="32"/>
      <x:c r="F205" s="33"/>
      <x:c r="G205" s="33"/>
      <x:c r="H205" s="34" t="str">
        <x:f>IF(COUNTA(B205:G205)=0,"",IF(OR(C205="",D205="",COUNT(B205,E205,F205)&lt;&gt;3,F205&lt;0,G205&lt;0,AND(G205&lt;&gt;"",NOT(ISNUMBER(G205)))),"",MAX(F205-N(G205),0)))</x:f>
      </x:c>
      <x:c r="I205" s="34" t="str">
        <x:f>IF(COUNTA(B205:G205)=0,"",IF(OR(C205="",D205="",COUNT(B205,E205,F205)&lt;&gt;3,F205&lt;0,G205&lt;0,AND(G205&lt;&gt;"",NOT(ISNUMBER(G205)))),"",MAX(N(G205)-F205,0)))</x:f>
      </x:c>
      <x:c r="J205" s="30" t="str">
        <x:f>IF(COUNTA(B205:G205)=0,"",IF(OR(C205="",D205="",COUNT(B205,E205,F205)&lt;&gt;3,F205&lt;0,G205&lt;0,AND(G205&lt;&gt;"",NOT(ISNUMBER(G205)))),"Eksik / hatalı",IF(H205=0,IF(I205&gt;0,"Fazla ödeme","Ödendi"),IF(E205&lt;'Özet'!$H$4,"Gecikti",IF(N(G205)&gt;0,"Kısmi","Bekliyor")))))</x:f>
      </x:c>
      <x:c r="K205" s="8"/>
    </x:row>
    <x:row r="206" ht="26" customHeight="1">
      <x:c r="B206" s="31"/>
      <x:c r="C206" s="8"/>
      <x:c r="D206" s="8"/>
      <x:c r="E206" s="32"/>
      <x:c r="F206" s="33"/>
      <x:c r="G206" s="33"/>
      <x:c r="H206" s="34" t="str">
        <x:f>IF(COUNTA(B206:G206)=0,"",IF(OR(C206="",D206="",COUNT(B206,E206,F206)&lt;&gt;3,F206&lt;0,G206&lt;0,AND(G206&lt;&gt;"",NOT(ISNUMBER(G206)))),"",MAX(F206-N(G206),0)))</x:f>
      </x:c>
      <x:c r="I206" s="34" t="str">
        <x:f>IF(COUNTA(B206:G206)=0,"",IF(OR(C206="",D206="",COUNT(B206,E206,F206)&lt;&gt;3,F206&lt;0,G206&lt;0,AND(G206&lt;&gt;"",NOT(ISNUMBER(G206)))),"",MAX(N(G206)-F206,0)))</x:f>
      </x:c>
      <x:c r="J206" s="30" t="str">
        <x:f>IF(COUNTA(B206:G206)=0,"",IF(OR(C206="",D206="",COUNT(B206,E206,F206)&lt;&gt;3,F206&lt;0,G206&lt;0,AND(G206&lt;&gt;"",NOT(ISNUMBER(G206)))),"Eksik / hatalı",IF(H206=0,IF(I206&gt;0,"Fazla ödeme","Ödendi"),IF(E206&lt;'Özet'!$H$4,"Gecikti",IF(N(G206)&gt;0,"Kısmi","Bekliyor")))))</x:f>
      </x:c>
      <x:c r="K206" s="8"/>
    </x:row>
    <x:row r="207" ht="26" customHeight="1">
      <x:c r="B207" s="31"/>
      <x:c r="C207" s="8"/>
      <x:c r="D207" s="8"/>
      <x:c r="E207" s="32"/>
      <x:c r="F207" s="33"/>
      <x:c r="G207" s="33"/>
      <x:c r="H207" s="34" t="str">
        <x:f>IF(COUNTA(B207:G207)=0,"",IF(OR(C207="",D207="",COUNT(B207,E207,F207)&lt;&gt;3,F207&lt;0,G207&lt;0,AND(G207&lt;&gt;"",NOT(ISNUMBER(G207)))),"",MAX(F207-N(G207),0)))</x:f>
      </x:c>
      <x:c r="I207" s="34" t="str">
        <x:f>IF(COUNTA(B207:G207)=0,"",IF(OR(C207="",D207="",COUNT(B207,E207,F207)&lt;&gt;3,F207&lt;0,G207&lt;0,AND(G207&lt;&gt;"",NOT(ISNUMBER(G207)))),"",MAX(N(G207)-F207,0)))</x:f>
      </x:c>
      <x:c r="J207" s="30" t="str">
        <x:f>IF(COUNTA(B207:G207)=0,"",IF(OR(C207="",D207="",COUNT(B207,E207,F207)&lt;&gt;3,F207&lt;0,G207&lt;0,AND(G207&lt;&gt;"",NOT(ISNUMBER(G207)))),"Eksik / hatalı",IF(H207=0,IF(I207&gt;0,"Fazla ödeme","Ödendi"),IF(E207&lt;'Özet'!$H$4,"Gecikti",IF(N(G207)&gt;0,"Kısmi","Bekliyor")))))</x:f>
      </x:c>
      <x:c r="K207" s="8"/>
    </x:row>
    <x:row r="208" ht="26" customHeight="1">
      <x:c r="B208" s="31"/>
      <x:c r="C208" s="8"/>
      <x:c r="D208" s="8"/>
      <x:c r="E208" s="32"/>
      <x:c r="F208" s="33"/>
      <x:c r="G208" s="33"/>
      <x:c r="H208" s="34" t="str">
        <x:f>IF(COUNTA(B208:G208)=0,"",IF(OR(C208="",D208="",COUNT(B208,E208,F208)&lt;&gt;3,F208&lt;0,G208&lt;0,AND(G208&lt;&gt;"",NOT(ISNUMBER(G208)))),"",MAX(F208-N(G208),0)))</x:f>
      </x:c>
      <x:c r="I208" s="34" t="str">
        <x:f>IF(COUNTA(B208:G208)=0,"",IF(OR(C208="",D208="",COUNT(B208,E208,F208)&lt;&gt;3,F208&lt;0,G208&lt;0,AND(G208&lt;&gt;"",NOT(ISNUMBER(G208)))),"",MAX(N(G208)-F208,0)))</x:f>
      </x:c>
      <x:c r="J208" s="30" t="str">
        <x:f>IF(COUNTA(B208:G208)=0,"",IF(OR(C208="",D208="",COUNT(B208,E208,F208)&lt;&gt;3,F208&lt;0,G208&lt;0,AND(G208&lt;&gt;"",NOT(ISNUMBER(G208)))),"Eksik / hatalı",IF(H208=0,IF(I208&gt;0,"Fazla ödeme","Ödendi"),IF(E208&lt;'Özet'!$H$4,"Gecikti",IF(N(G208)&gt;0,"Kısmi","Bekliyor")))))</x:f>
      </x:c>
      <x:c r="K208" s="8"/>
    </x:row>
    <x:row r="209" ht="26" customHeight="1">
      <x:c r="B209" s="31"/>
      <x:c r="C209" s="8"/>
      <x:c r="D209" s="8"/>
      <x:c r="E209" s="32"/>
      <x:c r="F209" s="33"/>
      <x:c r="G209" s="33"/>
      <x:c r="H209" s="34" t="str">
        <x:f>IF(COUNTA(B209:G209)=0,"",IF(OR(C209="",D209="",COUNT(B209,E209,F209)&lt;&gt;3,F209&lt;0,G209&lt;0,AND(G209&lt;&gt;"",NOT(ISNUMBER(G209)))),"",MAX(F209-N(G209),0)))</x:f>
      </x:c>
      <x:c r="I209" s="34" t="str">
        <x:f>IF(COUNTA(B209:G209)=0,"",IF(OR(C209="",D209="",COUNT(B209,E209,F209)&lt;&gt;3,F209&lt;0,G209&lt;0,AND(G209&lt;&gt;"",NOT(ISNUMBER(G209)))),"",MAX(N(G209)-F209,0)))</x:f>
      </x:c>
      <x:c r="J209" s="30" t="str">
        <x:f>IF(COUNTA(B209:G209)=0,"",IF(OR(C209="",D209="",COUNT(B209,E209,F209)&lt;&gt;3,F209&lt;0,G209&lt;0,AND(G209&lt;&gt;"",NOT(ISNUMBER(G209)))),"Eksik / hatalı",IF(H209=0,IF(I209&gt;0,"Fazla ödeme","Ödendi"),IF(E209&lt;'Özet'!$H$4,"Gecikti",IF(N(G209)&gt;0,"Kısmi","Bekliyor")))))</x:f>
      </x:c>
      <x:c r="K209" s="8"/>
    </x:row>
    <x:row r="210" ht="26" customHeight="1">
      <x:c r="B210" s="31"/>
      <x:c r="C210" s="8"/>
      <x:c r="D210" s="8"/>
      <x:c r="E210" s="32"/>
      <x:c r="F210" s="33"/>
      <x:c r="G210" s="33"/>
      <x:c r="H210" s="34" t="str">
        <x:f>IF(COUNTA(B210:G210)=0,"",IF(OR(C210="",D210="",COUNT(B210,E210,F210)&lt;&gt;3,F210&lt;0,G210&lt;0,AND(G210&lt;&gt;"",NOT(ISNUMBER(G210)))),"",MAX(F210-N(G210),0)))</x:f>
      </x:c>
      <x:c r="I210" s="34" t="str">
        <x:f>IF(COUNTA(B210:G210)=0,"",IF(OR(C210="",D210="",COUNT(B210,E210,F210)&lt;&gt;3,F210&lt;0,G210&lt;0,AND(G210&lt;&gt;"",NOT(ISNUMBER(G210)))),"",MAX(N(G210)-F210,0)))</x:f>
      </x:c>
      <x:c r="J210" s="30" t="str">
        <x:f>IF(COUNTA(B210:G210)=0,"",IF(OR(C210="",D210="",COUNT(B210,E210,F210)&lt;&gt;3,F210&lt;0,G210&lt;0,AND(G210&lt;&gt;"",NOT(ISNUMBER(G210)))),"Eksik / hatalı",IF(H210=0,IF(I210&gt;0,"Fazla ödeme","Ödendi"),IF(E210&lt;'Özet'!$H$4,"Gecikti",IF(N(G210)&gt;0,"Kısmi","Bekliyor")))))</x:f>
      </x:c>
      <x:c r="K210" s="8"/>
    </x:row>
    <x:row r="211" ht="26" customHeight="1">
      <x:c r="B211" s="31"/>
      <x:c r="C211" s="8"/>
      <x:c r="D211" s="8"/>
      <x:c r="E211" s="32"/>
      <x:c r="F211" s="33"/>
      <x:c r="G211" s="33"/>
      <x:c r="H211" s="34" t="str">
        <x:f>IF(COUNTA(B211:G211)=0,"",IF(OR(C211="",D211="",COUNT(B211,E211,F211)&lt;&gt;3,F211&lt;0,G211&lt;0,AND(G211&lt;&gt;"",NOT(ISNUMBER(G211)))),"",MAX(F211-N(G211),0)))</x:f>
      </x:c>
      <x:c r="I211" s="34" t="str">
        <x:f>IF(COUNTA(B211:G211)=0,"",IF(OR(C211="",D211="",COUNT(B211,E211,F211)&lt;&gt;3,F211&lt;0,G211&lt;0,AND(G211&lt;&gt;"",NOT(ISNUMBER(G211)))),"",MAX(N(G211)-F211,0)))</x:f>
      </x:c>
      <x:c r="J211" s="30" t="str">
        <x:f>IF(COUNTA(B211:G211)=0,"",IF(OR(C211="",D211="",COUNT(B211,E211,F211)&lt;&gt;3,F211&lt;0,G211&lt;0,AND(G211&lt;&gt;"",NOT(ISNUMBER(G211)))),"Eksik / hatalı",IF(H211=0,IF(I211&gt;0,"Fazla ödeme","Ödendi"),IF(E211&lt;'Özet'!$H$4,"Gecikti",IF(N(G211)&gt;0,"Kısmi","Bekliyor")))))</x:f>
      </x:c>
      <x:c r="K211" s="8"/>
    </x:row>
    <x:row r="212" ht="26" customHeight="1">
      <x:c r="B212" s="31"/>
      <x:c r="C212" s="8"/>
      <x:c r="D212" s="8"/>
      <x:c r="E212" s="32"/>
      <x:c r="F212" s="33"/>
      <x:c r="G212" s="33"/>
      <x:c r="H212" s="34" t="str">
        <x:f>IF(COUNTA(B212:G212)=0,"",IF(OR(C212="",D212="",COUNT(B212,E212,F212)&lt;&gt;3,F212&lt;0,G212&lt;0,AND(G212&lt;&gt;"",NOT(ISNUMBER(G212)))),"",MAX(F212-N(G212),0)))</x:f>
      </x:c>
      <x:c r="I212" s="34" t="str">
        <x:f>IF(COUNTA(B212:G212)=0,"",IF(OR(C212="",D212="",COUNT(B212,E212,F212)&lt;&gt;3,F212&lt;0,G212&lt;0,AND(G212&lt;&gt;"",NOT(ISNUMBER(G212)))),"",MAX(N(G212)-F212,0)))</x:f>
      </x:c>
      <x:c r="J212" s="30" t="str">
        <x:f>IF(COUNTA(B212:G212)=0,"",IF(OR(C212="",D212="",COUNT(B212,E212,F212)&lt;&gt;3,F212&lt;0,G212&lt;0,AND(G212&lt;&gt;"",NOT(ISNUMBER(G212)))),"Eksik / hatalı",IF(H212=0,IF(I212&gt;0,"Fazla ödeme","Ödendi"),IF(E212&lt;'Özet'!$H$4,"Gecikti",IF(N(G212)&gt;0,"Kısmi","Bekliyor")))))</x:f>
      </x:c>
      <x:c r="K212" s="8"/>
    </x:row>
    <x:row r="213" ht="26" customHeight="1">
      <x:c r="B213" s="31"/>
      <x:c r="C213" s="8"/>
      <x:c r="D213" s="8"/>
      <x:c r="E213" s="32"/>
      <x:c r="F213" s="33"/>
      <x:c r="G213" s="33"/>
      <x:c r="H213" s="34" t="str">
        <x:f>IF(COUNTA(B213:G213)=0,"",IF(OR(C213="",D213="",COUNT(B213,E213,F213)&lt;&gt;3,F213&lt;0,G213&lt;0,AND(G213&lt;&gt;"",NOT(ISNUMBER(G213)))),"",MAX(F213-N(G213),0)))</x:f>
      </x:c>
      <x:c r="I213" s="34" t="str">
        <x:f>IF(COUNTA(B213:G213)=0,"",IF(OR(C213="",D213="",COUNT(B213,E213,F213)&lt;&gt;3,F213&lt;0,G213&lt;0,AND(G213&lt;&gt;"",NOT(ISNUMBER(G213)))),"",MAX(N(G213)-F213,0)))</x:f>
      </x:c>
      <x:c r="J213" s="30" t="str">
        <x:f>IF(COUNTA(B213:G213)=0,"",IF(OR(C213="",D213="",COUNT(B213,E213,F213)&lt;&gt;3,F213&lt;0,G213&lt;0,AND(G213&lt;&gt;"",NOT(ISNUMBER(G213)))),"Eksik / hatalı",IF(H213=0,IF(I213&gt;0,"Fazla ödeme","Ödendi"),IF(E213&lt;'Özet'!$H$4,"Gecikti",IF(N(G213)&gt;0,"Kısmi","Bekliyor")))))</x:f>
      </x:c>
      <x:c r="K213" s="8"/>
    </x:row>
    <x:row r="214" ht="26" customHeight="1">
      <x:c r="B214" s="31"/>
      <x:c r="C214" s="8"/>
      <x:c r="D214" s="8"/>
      <x:c r="E214" s="32"/>
      <x:c r="F214" s="33"/>
      <x:c r="G214" s="33"/>
      <x:c r="H214" s="34" t="str">
        <x:f>IF(COUNTA(B214:G214)=0,"",IF(OR(C214="",D214="",COUNT(B214,E214,F214)&lt;&gt;3,F214&lt;0,G214&lt;0,AND(G214&lt;&gt;"",NOT(ISNUMBER(G214)))),"",MAX(F214-N(G214),0)))</x:f>
      </x:c>
      <x:c r="I214" s="34" t="str">
        <x:f>IF(COUNTA(B214:G214)=0,"",IF(OR(C214="",D214="",COUNT(B214,E214,F214)&lt;&gt;3,F214&lt;0,G214&lt;0,AND(G214&lt;&gt;"",NOT(ISNUMBER(G214)))),"",MAX(N(G214)-F214,0)))</x:f>
      </x:c>
      <x:c r="J214" s="30" t="str">
        <x:f>IF(COUNTA(B214:G214)=0,"",IF(OR(C214="",D214="",COUNT(B214,E214,F214)&lt;&gt;3,F214&lt;0,G214&lt;0,AND(G214&lt;&gt;"",NOT(ISNUMBER(G214)))),"Eksik / hatalı",IF(H214=0,IF(I214&gt;0,"Fazla ödeme","Ödendi"),IF(E214&lt;'Özet'!$H$4,"Gecikti",IF(N(G214)&gt;0,"Kısmi","Bekliyor")))))</x:f>
      </x:c>
      <x:c r="K214" s="8"/>
    </x:row>
    <x:row r="215" ht="26" customHeight="1">
      <x:c r="B215" s="31"/>
      <x:c r="C215" s="8"/>
      <x:c r="D215" s="8"/>
      <x:c r="E215" s="32"/>
      <x:c r="F215" s="33"/>
      <x:c r="G215" s="33"/>
      <x:c r="H215" s="34" t="str">
        <x:f>IF(COUNTA(B215:G215)=0,"",IF(OR(C215="",D215="",COUNT(B215,E215,F215)&lt;&gt;3,F215&lt;0,G215&lt;0,AND(G215&lt;&gt;"",NOT(ISNUMBER(G215)))),"",MAX(F215-N(G215),0)))</x:f>
      </x:c>
      <x:c r="I215" s="34" t="str">
        <x:f>IF(COUNTA(B215:G215)=0,"",IF(OR(C215="",D215="",COUNT(B215,E215,F215)&lt;&gt;3,F215&lt;0,G215&lt;0,AND(G215&lt;&gt;"",NOT(ISNUMBER(G215)))),"",MAX(N(G215)-F215,0)))</x:f>
      </x:c>
      <x:c r="J215" s="30" t="str">
        <x:f>IF(COUNTA(B215:G215)=0,"",IF(OR(C215="",D215="",COUNT(B215,E215,F215)&lt;&gt;3,F215&lt;0,G215&lt;0,AND(G215&lt;&gt;"",NOT(ISNUMBER(G215)))),"Eksik / hatalı",IF(H215=0,IF(I215&gt;0,"Fazla ödeme","Ödendi"),IF(E215&lt;'Özet'!$H$4,"Gecikti",IF(N(G215)&gt;0,"Kısmi","Bekliyor")))))</x:f>
      </x:c>
      <x:c r="K215" s="8"/>
    </x:row>
    <x:row r="216" ht="26" customHeight="1">
      <x:c r="B216" s="31"/>
      <x:c r="C216" s="8"/>
      <x:c r="D216" s="8"/>
      <x:c r="E216" s="32"/>
      <x:c r="F216" s="33"/>
      <x:c r="G216" s="33"/>
      <x:c r="H216" s="34" t="str">
        <x:f>IF(COUNTA(B216:G216)=0,"",IF(OR(C216="",D216="",COUNT(B216,E216,F216)&lt;&gt;3,F216&lt;0,G216&lt;0,AND(G216&lt;&gt;"",NOT(ISNUMBER(G216)))),"",MAX(F216-N(G216),0)))</x:f>
      </x:c>
      <x:c r="I216" s="34" t="str">
        <x:f>IF(COUNTA(B216:G216)=0,"",IF(OR(C216="",D216="",COUNT(B216,E216,F216)&lt;&gt;3,F216&lt;0,G216&lt;0,AND(G216&lt;&gt;"",NOT(ISNUMBER(G216)))),"",MAX(N(G216)-F216,0)))</x:f>
      </x:c>
      <x:c r="J216" s="30" t="str">
        <x:f>IF(COUNTA(B216:G216)=0,"",IF(OR(C216="",D216="",COUNT(B216,E216,F216)&lt;&gt;3,F216&lt;0,G216&lt;0,AND(G216&lt;&gt;"",NOT(ISNUMBER(G216)))),"Eksik / hatalı",IF(H216=0,IF(I216&gt;0,"Fazla ödeme","Ödendi"),IF(E216&lt;'Özet'!$H$4,"Gecikti",IF(N(G216)&gt;0,"Kısmi","Bekliyor")))))</x:f>
      </x:c>
      <x:c r="K216" s="8"/>
    </x:row>
    <x:row r="217" ht="26" customHeight="1">
      <x:c r="B217" s="31"/>
      <x:c r="C217" s="8"/>
      <x:c r="D217" s="8"/>
      <x:c r="E217" s="32"/>
      <x:c r="F217" s="33"/>
      <x:c r="G217" s="33"/>
      <x:c r="H217" s="34" t="str">
        <x:f>IF(COUNTA(B217:G217)=0,"",IF(OR(C217="",D217="",COUNT(B217,E217,F217)&lt;&gt;3,F217&lt;0,G217&lt;0,AND(G217&lt;&gt;"",NOT(ISNUMBER(G217)))),"",MAX(F217-N(G217),0)))</x:f>
      </x:c>
      <x:c r="I217" s="34" t="str">
        <x:f>IF(COUNTA(B217:G217)=0,"",IF(OR(C217="",D217="",COUNT(B217,E217,F217)&lt;&gt;3,F217&lt;0,G217&lt;0,AND(G217&lt;&gt;"",NOT(ISNUMBER(G217)))),"",MAX(N(G217)-F217,0)))</x:f>
      </x:c>
      <x:c r="J217" s="30" t="str">
        <x:f>IF(COUNTA(B217:G217)=0,"",IF(OR(C217="",D217="",COUNT(B217,E217,F217)&lt;&gt;3,F217&lt;0,G217&lt;0,AND(G217&lt;&gt;"",NOT(ISNUMBER(G217)))),"Eksik / hatalı",IF(H217=0,IF(I217&gt;0,"Fazla ödeme","Ödendi"),IF(E217&lt;'Özet'!$H$4,"Gecikti",IF(N(G217)&gt;0,"Kısmi","Bekliyor")))))</x:f>
      </x:c>
      <x:c r="K217" s="8"/>
    </x:row>
    <x:row r="218" ht="26" customHeight="1">
      <x:c r="B218" s="31"/>
      <x:c r="C218" s="8"/>
      <x:c r="D218" s="8"/>
      <x:c r="E218" s="32"/>
      <x:c r="F218" s="33"/>
      <x:c r="G218" s="33"/>
      <x:c r="H218" s="34" t="str">
        <x:f>IF(COUNTA(B218:G218)=0,"",IF(OR(C218="",D218="",COUNT(B218,E218,F218)&lt;&gt;3,F218&lt;0,G218&lt;0,AND(G218&lt;&gt;"",NOT(ISNUMBER(G218)))),"",MAX(F218-N(G218),0)))</x:f>
      </x:c>
      <x:c r="I218" s="34" t="str">
        <x:f>IF(COUNTA(B218:G218)=0,"",IF(OR(C218="",D218="",COUNT(B218,E218,F218)&lt;&gt;3,F218&lt;0,G218&lt;0,AND(G218&lt;&gt;"",NOT(ISNUMBER(G218)))),"",MAX(N(G218)-F218,0)))</x:f>
      </x:c>
      <x:c r="J218" s="30" t="str">
        <x:f>IF(COUNTA(B218:G218)=0,"",IF(OR(C218="",D218="",COUNT(B218,E218,F218)&lt;&gt;3,F218&lt;0,G218&lt;0,AND(G218&lt;&gt;"",NOT(ISNUMBER(G218)))),"Eksik / hatalı",IF(H218=0,IF(I218&gt;0,"Fazla ödeme","Ödendi"),IF(E218&lt;'Özet'!$H$4,"Gecikti",IF(N(G218)&gt;0,"Kısmi","Bekliyor")))))</x:f>
      </x:c>
      <x:c r="K218" s="8"/>
    </x:row>
    <x:row r="219" ht="26" customHeight="1">
      <x:c r="B219" s="31"/>
      <x:c r="C219" s="8"/>
      <x:c r="D219" s="8"/>
      <x:c r="E219" s="32"/>
      <x:c r="F219" s="33"/>
      <x:c r="G219" s="33"/>
      <x:c r="H219" s="34" t="str">
        <x:f>IF(COUNTA(B219:G219)=0,"",IF(OR(C219="",D219="",COUNT(B219,E219,F219)&lt;&gt;3,F219&lt;0,G219&lt;0,AND(G219&lt;&gt;"",NOT(ISNUMBER(G219)))),"",MAX(F219-N(G219),0)))</x:f>
      </x:c>
      <x:c r="I219" s="34" t="str">
        <x:f>IF(COUNTA(B219:G219)=0,"",IF(OR(C219="",D219="",COUNT(B219,E219,F219)&lt;&gt;3,F219&lt;0,G219&lt;0,AND(G219&lt;&gt;"",NOT(ISNUMBER(G219)))),"",MAX(N(G219)-F219,0)))</x:f>
      </x:c>
      <x:c r="J219" s="30" t="str">
        <x:f>IF(COUNTA(B219:G219)=0,"",IF(OR(C219="",D219="",COUNT(B219,E219,F219)&lt;&gt;3,F219&lt;0,G219&lt;0,AND(G219&lt;&gt;"",NOT(ISNUMBER(G219)))),"Eksik / hatalı",IF(H219=0,IF(I219&gt;0,"Fazla ödeme","Ödendi"),IF(E219&lt;'Özet'!$H$4,"Gecikti",IF(N(G219)&gt;0,"Kısmi","Bekliyor")))))</x:f>
      </x:c>
      <x:c r="K219" s="8"/>
    </x:row>
    <x:row r="220" ht="26" customHeight="1">
      <x:c r="B220" s="31"/>
      <x:c r="C220" s="8"/>
      <x:c r="D220" s="8"/>
      <x:c r="E220" s="32"/>
      <x:c r="F220" s="33"/>
      <x:c r="G220" s="33"/>
      <x:c r="H220" s="34" t="str">
        <x:f>IF(COUNTA(B220:G220)=0,"",IF(OR(C220="",D220="",COUNT(B220,E220,F220)&lt;&gt;3,F220&lt;0,G220&lt;0,AND(G220&lt;&gt;"",NOT(ISNUMBER(G220)))),"",MAX(F220-N(G220),0)))</x:f>
      </x:c>
      <x:c r="I220" s="34" t="str">
        <x:f>IF(COUNTA(B220:G220)=0,"",IF(OR(C220="",D220="",COUNT(B220,E220,F220)&lt;&gt;3,F220&lt;0,G220&lt;0,AND(G220&lt;&gt;"",NOT(ISNUMBER(G220)))),"",MAX(N(G220)-F220,0)))</x:f>
      </x:c>
      <x:c r="J220" s="30" t="str">
        <x:f>IF(COUNTA(B220:G220)=0,"",IF(OR(C220="",D220="",COUNT(B220,E220,F220)&lt;&gt;3,F220&lt;0,G220&lt;0,AND(G220&lt;&gt;"",NOT(ISNUMBER(G220)))),"Eksik / hatalı",IF(H220=0,IF(I220&gt;0,"Fazla ödeme","Ödendi"),IF(E220&lt;'Özet'!$H$4,"Gecikti",IF(N(G220)&gt;0,"Kısmi","Bekliyor")))))</x:f>
      </x:c>
      <x:c r="K220" s="8"/>
    </x:row>
    <x:row r="221" ht="26" customHeight="1">
      <x:c r="B221" s="31"/>
      <x:c r="C221" s="8"/>
      <x:c r="D221" s="8"/>
      <x:c r="E221" s="32"/>
      <x:c r="F221" s="33"/>
      <x:c r="G221" s="33"/>
      <x:c r="H221" s="34" t="str">
        <x:f>IF(COUNTA(B221:G221)=0,"",IF(OR(C221="",D221="",COUNT(B221,E221,F221)&lt;&gt;3,F221&lt;0,G221&lt;0,AND(G221&lt;&gt;"",NOT(ISNUMBER(G221)))),"",MAX(F221-N(G221),0)))</x:f>
      </x:c>
      <x:c r="I221" s="34" t="str">
        <x:f>IF(COUNTA(B221:G221)=0,"",IF(OR(C221="",D221="",COUNT(B221,E221,F221)&lt;&gt;3,F221&lt;0,G221&lt;0,AND(G221&lt;&gt;"",NOT(ISNUMBER(G221)))),"",MAX(N(G221)-F221,0)))</x:f>
      </x:c>
      <x:c r="J221" s="30" t="str">
        <x:f>IF(COUNTA(B221:G221)=0,"",IF(OR(C221="",D221="",COUNT(B221,E221,F221)&lt;&gt;3,F221&lt;0,G221&lt;0,AND(G221&lt;&gt;"",NOT(ISNUMBER(G221)))),"Eksik / hatalı",IF(H221=0,IF(I221&gt;0,"Fazla ödeme","Ödendi"),IF(E221&lt;'Özet'!$H$4,"Gecikti",IF(N(G221)&gt;0,"Kısmi","Bekliyor")))))</x:f>
      </x:c>
      <x:c r="K221" s="8"/>
    </x:row>
    <x:row r="222" ht="26" customHeight="1">
      <x:c r="B222" s="31"/>
      <x:c r="C222" s="8"/>
      <x:c r="D222" s="8"/>
      <x:c r="E222" s="32"/>
      <x:c r="F222" s="33"/>
      <x:c r="G222" s="33"/>
      <x:c r="H222" s="34" t="str">
        <x:f>IF(COUNTA(B222:G222)=0,"",IF(OR(C222="",D222="",COUNT(B222,E222,F222)&lt;&gt;3,F222&lt;0,G222&lt;0,AND(G222&lt;&gt;"",NOT(ISNUMBER(G222)))),"",MAX(F222-N(G222),0)))</x:f>
      </x:c>
      <x:c r="I222" s="34" t="str">
        <x:f>IF(COUNTA(B222:G222)=0,"",IF(OR(C222="",D222="",COUNT(B222,E222,F222)&lt;&gt;3,F222&lt;0,G222&lt;0,AND(G222&lt;&gt;"",NOT(ISNUMBER(G222)))),"",MAX(N(G222)-F222,0)))</x:f>
      </x:c>
      <x:c r="J222" s="30" t="str">
        <x:f>IF(COUNTA(B222:G222)=0,"",IF(OR(C222="",D222="",COUNT(B222,E222,F222)&lt;&gt;3,F222&lt;0,G222&lt;0,AND(G222&lt;&gt;"",NOT(ISNUMBER(G222)))),"Eksik / hatalı",IF(H222=0,IF(I222&gt;0,"Fazla ödeme","Ödendi"),IF(E222&lt;'Özet'!$H$4,"Gecikti",IF(N(G222)&gt;0,"Kısmi","Bekliyor")))))</x:f>
      </x:c>
      <x:c r="K222" s="8"/>
    </x:row>
    <x:row r="223" ht="26" customHeight="1">
      <x:c r="B223" s="31"/>
      <x:c r="C223" s="8"/>
      <x:c r="D223" s="8"/>
      <x:c r="E223" s="32"/>
      <x:c r="F223" s="33"/>
      <x:c r="G223" s="33"/>
      <x:c r="H223" s="34" t="str">
        <x:f>IF(COUNTA(B223:G223)=0,"",IF(OR(C223="",D223="",COUNT(B223,E223,F223)&lt;&gt;3,F223&lt;0,G223&lt;0,AND(G223&lt;&gt;"",NOT(ISNUMBER(G223)))),"",MAX(F223-N(G223),0)))</x:f>
      </x:c>
      <x:c r="I223" s="34" t="str">
        <x:f>IF(COUNTA(B223:G223)=0,"",IF(OR(C223="",D223="",COUNT(B223,E223,F223)&lt;&gt;3,F223&lt;0,G223&lt;0,AND(G223&lt;&gt;"",NOT(ISNUMBER(G223)))),"",MAX(N(G223)-F223,0)))</x:f>
      </x:c>
      <x:c r="J223" s="30" t="str">
        <x:f>IF(COUNTA(B223:G223)=0,"",IF(OR(C223="",D223="",COUNT(B223,E223,F223)&lt;&gt;3,F223&lt;0,G223&lt;0,AND(G223&lt;&gt;"",NOT(ISNUMBER(G223)))),"Eksik / hatalı",IF(H223=0,IF(I223&gt;0,"Fazla ödeme","Ödendi"),IF(E223&lt;'Özet'!$H$4,"Gecikti",IF(N(G223)&gt;0,"Kısmi","Bekliyor")))))</x:f>
      </x:c>
      <x:c r="K223" s="8"/>
    </x:row>
    <x:row r="224" ht="26" customHeight="1">
      <x:c r="B224" s="31"/>
      <x:c r="C224" s="8"/>
      <x:c r="D224" s="8"/>
      <x:c r="E224" s="32"/>
      <x:c r="F224" s="33"/>
      <x:c r="G224" s="33"/>
      <x:c r="H224" s="34" t="str">
        <x:f>IF(COUNTA(B224:G224)=0,"",IF(OR(C224="",D224="",COUNT(B224,E224,F224)&lt;&gt;3,F224&lt;0,G224&lt;0,AND(G224&lt;&gt;"",NOT(ISNUMBER(G224)))),"",MAX(F224-N(G224),0)))</x:f>
      </x:c>
      <x:c r="I224" s="34" t="str">
        <x:f>IF(COUNTA(B224:G224)=0,"",IF(OR(C224="",D224="",COUNT(B224,E224,F224)&lt;&gt;3,F224&lt;0,G224&lt;0,AND(G224&lt;&gt;"",NOT(ISNUMBER(G224)))),"",MAX(N(G224)-F224,0)))</x:f>
      </x:c>
      <x:c r="J224" s="30" t="str">
        <x:f>IF(COUNTA(B224:G224)=0,"",IF(OR(C224="",D224="",COUNT(B224,E224,F224)&lt;&gt;3,F224&lt;0,G224&lt;0,AND(G224&lt;&gt;"",NOT(ISNUMBER(G224)))),"Eksik / hatalı",IF(H224=0,IF(I224&gt;0,"Fazla ödeme","Ödendi"),IF(E224&lt;'Özet'!$H$4,"Gecikti",IF(N(G224)&gt;0,"Kısmi","Bekliyor")))))</x:f>
      </x:c>
      <x:c r="K224" s="8"/>
    </x:row>
    <x:row r="225" ht="26" customHeight="1">
      <x:c r="B225" s="31"/>
      <x:c r="C225" s="8"/>
      <x:c r="D225" s="8"/>
      <x:c r="E225" s="32"/>
      <x:c r="F225" s="33"/>
      <x:c r="G225" s="33"/>
      <x:c r="H225" s="34" t="str">
        <x:f>IF(COUNTA(B225:G225)=0,"",IF(OR(C225="",D225="",COUNT(B225,E225,F225)&lt;&gt;3,F225&lt;0,G225&lt;0,AND(G225&lt;&gt;"",NOT(ISNUMBER(G225)))),"",MAX(F225-N(G225),0)))</x:f>
      </x:c>
      <x:c r="I225" s="34" t="str">
        <x:f>IF(COUNTA(B225:G225)=0,"",IF(OR(C225="",D225="",COUNT(B225,E225,F225)&lt;&gt;3,F225&lt;0,G225&lt;0,AND(G225&lt;&gt;"",NOT(ISNUMBER(G225)))),"",MAX(N(G225)-F225,0)))</x:f>
      </x:c>
      <x:c r="J225" s="30" t="str">
        <x:f>IF(COUNTA(B225:G225)=0,"",IF(OR(C225="",D225="",COUNT(B225,E225,F225)&lt;&gt;3,F225&lt;0,G225&lt;0,AND(G225&lt;&gt;"",NOT(ISNUMBER(G225)))),"Eksik / hatalı",IF(H225=0,IF(I225&gt;0,"Fazla ödeme","Ödendi"),IF(E225&lt;'Özet'!$H$4,"Gecikti",IF(N(G225)&gt;0,"Kısmi","Bekliyor")))))</x:f>
      </x:c>
      <x:c r="K225" s="8"/>
    </x:row>
    <x:row r="226" ht="26" customHeight="1">
      <x:c r="B226" s="31"/>
      <x:c r="C226" s="8"/>
      <x:c r="D226" s="8"/>
      <x:c r="E226" s="32"/>
      <x:c r="F226" s="33"/>
      <x:c r="G226" s="33"/>
      <x:c r="H226" s="34" t="str">
        <x:f>IF(COUNTA(B226:G226)=0,"",IF(OR(C226="",D226="",COUNT(B226,E226,F226)&lt;&gt;3,F226&lt;0,G226&lt;0,AND(G226&lt;&gt;"",NOT(ISNUMBER(G226)))),"",MAX(F226-N(G226),0)))</x:f>
      </x:c>
      <x:c r="I226" s="34" t="str">
        <x:f>IF(COUNTA(B226:G226)=0,"",IF(OR(C226="",D226="",COUNT(B226,E226,F226)&lt;&gt;3,F226&lt;0,G226&lt;0,AND(G226&lt;&gt;"",NOT(ISNUMBER(G226)))),"",MAX(N(G226)-F226,0)))</x:f>
      </x:c>
      <x:c r="J226" s="30" t="str">
        <x:f>IF(COUNTA(B226:G226)=0,"",IF(OR(C226="",D226="",COUNT(B226,E226,F226)&lt;&gt;3,F226&lt;0,G226&lt;0,AND(G226&lt;&gt;"",NOT(ISNUMBER(G226)))),"Eksik / hatalı",IF(H226=0,IF(I226&gt;0,"Fazla ödeme","Ödendi"),IF(E226&lt;'Özet'!$H$4,"Gecikti",IF(N(G226)&gt;0,"Kısmi","Bekliyor")))))</x:f>
      </x:c>
      <x:c r="K226" s="8"/>
    </x:row>
    <x:row r="227" ht="26" customHeight="1">
      <x:c r="B227" s="31"/>
      <x:c r="C227" s="8"/>
      <x:c r="D227" s="8"/>
      <x:c r="E227" s="32"/>
      <x:c r="F227" s="33"/>
      <x:c r="G227" s="33"/>
      <x:c r="H227" s="34" t="str">
        <x:f>IF(COUNTA(B227:G227)=0,"",IF(OR(C227="",D227="",COUNT(B227,E227,F227)&lt;&gt;3,F227&lt;0,G227&lt;0,AND(G227&lt;&gt;"",NOT(ISNUMBER(G227)))),"",MAX(F227-N(G227),0)))</x:f>
      </x:c>
      <x:c r="I227" s="34" t="str">
        <x:f>IF(COUNTA(B227:G227)=0,"",IF(OR(C227="",D227="",COUNT(B227,E227,F227)&lt;&gt;3,F227&lt;0,G227&lt;0,AND(G227&lt;&gt;"",NOT(ISNUMBER(G227)))),"",MAX(N(G227)-F227,0)))</x:f>
      </x:c>
      <x:c r="J227" s="30" t="str">
        <x:f>IF(COUNTA(B227:G227)=0,"",IF(OR(C227="",D227="",COUNT(B227,E227,F227)&lt;&gt;3,F227&lt;0,G227&lt;0,AND(G227&lt;&gt;"",NOT(ISNUMBER(G227)))),"Eksik / hatalı",IF(H227=0,IF(I227&gt;0,"Fazla ödeme","Ödendi"),IF(E227&lt;'Özet'!$H$4,"Gecikti",IF(N(G227)&gt;0,"Kısmi","Bekliyor")))))</x:f>
      </x:c>
      <x:c r="K227" s="8"/>
    </x:row>
    <x:row r="228" ht="26" customHeight="1">
      <x:c r="B228" s="31"/>
      <x:c r="C228" s="8"/>
      <x:c r="D228" s="8"/>
      <x:c r="E228" s="32"/>
      <x:c r="F228" s="33"/>
      <x:c r="G228" s="33"/>
      <x:c r="H228" s="34" t="str">
        <x:f>IF(COUNTA(B228:G228)=0,"",IF(OR(C228="",D228="",COUNT(B228,E228,F228)&lt;&gt;3,F228&lt;0,G228&lt;0,AND(G228&lt;&gt;"",NOT(ISNUMBER(G228)))),"",MAX(F228-N(G228),0)))</x:f>
      </x:c>
      <x:c r="I228" s="34" t="str">
        <x:f>IF(COUNTA(B228:G228)=0,"",IF(OR(C228="",D228="",COUNT(B228,E228,F228)&lt;&gt;3,F228&lt;0,G228&lt;0,AND(G228&lt;&gt;"",NOT(ISNUMBER(G228)))),"",MAX(N(G228)-F228,0)))</x:f>
      </x:c>
      <x:c r="J228" s="30" t="str">
        <x:f>IF(COUNTA(B228:G228)=0,"",IF(OR(C228="",D228="",COUNT(B228,E228,F228)&lt;&gt;3,F228&lt;0,G228&lt;0,AND(G228&lt;&gt;"",NOT(ISNUMBER(G228)))),"Eksik / hatalı",IF(H228=0,IF(I228&gt;0,"Fazla ödeme","Ödendi"),IF(E228&lt;'Özet'!$H$4,"Gecikti",IF(N(G228)&gt;0,"Kısmi","Bekliyor")))))</x:f>
      </x:c>
      <x:c r="K228" s="8"/>
    </x:row>
    <x:row r="229" ht="26" customHeight="1">
      <x:c r="B229" s="31"/>
      <x:c r="C229" s="8"/>
      <x:c r="D229" s="8"/>
      <x:c r="E229" s="32"/>
      <x:c r="F229" s="33"/>
      <x:c r="G229" s="33"/>
      <x:c r="H229" s="34" t="str">
        <x:f>IF(COUNTA(B229:G229)=0,"",IF(OR(C229="",D229="",COUNT(B229,E229,F229)&lt;&gt;3,F229&lt;0,G229&lt;0,AND(G229&lt;&gt;"",NOT(ISNUMBER(G229)))),"",MAX(F229-N(G229),0)))</x:f>
      </x:c>
      <x:c r="I229" s="34" t="str">
        <x:f>IF(COUNTA(B229:G229)=0,"",IF(OR(C229="",D229="",COUNT(B229,E229,F229)&lt;&gt;3,F229&lt;0,G229&lt;0,AND(G229&lt;&gt;"",NOT(ISNUMBER(G229)))),"",MAX(N(G229)-F229,0)))</x:f>
      </x:c>
      <x:c r="J229" s="30" t="str">
        <x:f>IF(COUNTA(B229:G229)=0,"",IF(OR(C229="",D229="",COUNT(B229,E229,F229)&lt;&gt;3,F229&lt;0,G229&lt;0,AND(G229&lt;&gt;"",NOT(ISNUMBER(G229)))),"Eksik / hatalı",IF(H229=0,IF(I229&gt;0,"Fazla ödeme","Ödendi"),IF(E229&lt;'Özet'!$H$4,"Gecikti",IF(N(G229)&gt;0,"Kısmi","Bekliyor")))))</x:f>
      </x:c>
      <x:c r="K229" s="8"/>
    </x:row>
    <x:row r="230" ht="26" customHeight="1">
      <x:c r="B230" s="31"/>
      <x:c r="C230" s="8"/>
      <x:c r="D230" s="8"/>
      <x:c r="E230" s="32"/>
      <x:c r="F230" s="33"/>
      <x:c r="G230" s="33"/>
      <x:c r="H230" s="34" t="str">
        <x:f>IF(COUNTA(B230:G230)=0,"",IF(OR(C230="",D230="",COUNT(B230,E230,F230)&lt;&gt;3,F230&lt;0,G230&lt;0,AND(G230&lt;&gt;"",NOT(ISNUMBER(G230)))),"",MAX(F230-N(G230),0)))</x:f>
      </x:c>
      <x:c r="I230" s="34" t="str">
        <x:f>IF(COUNTA(B230:G230)=0,"",IF(OR(C230="",D230="",COUNT(B230,E230,F230)&lt;&gt;3,F230&lt;0,G230&lt;0,AND(G230&lt;&gt;"",NOT(ISNUMBER(G230)))),"",MAX(N(G230)-F230,0)))</x:f>
      </x:c>
      <x:c r="J230" s="30" t="str">
        <x:f>IF(COUNTA(B230:G230)=0,"",IF(OR(C230="",D230="",COUNT(B230,E230,F230)&lt;&gt;3,F230&lt;0,G230&lt;0,AND(G230&lt;&gt;"",NOT(ISNUMBER(G230)))),"Eksik / hatalı",IF(H230=0,IF(I230&gt;0,"Fazla ödeme","Ödendi"),IF(E230&lt;'Özet'!$H$4,"Gecikti",IF(N(G230)&gt;0,"Kısmi","Bekliyor")))))</x:f>
      </x:c>
      <x:c r="K230" s="8"/>
    </x:row>
    <x:row r="231" ht="26" customHeight="1">
      <x:c r="B231" s="31"/>
      <x:c r="C231" s="8"/>
      <x:c r="D231" s="8"/>
      <x:c r="E231" s="32"/>
      <x:c r="F231" s="33"/>
      <x:c r="G231" s="33"/>
      <x:c r="H231" s="34" t="str">
        <x:f>IF(COUNTA(B231:G231)=0,"",IF(OR(C231="",D231="",COUNT(B231,E231,F231)&lt;&gt;3,F231&lt;0,G231&lt;0,AND(G231&lt;&gt;"",NOT(ISNUMBER(G231)))),"",MAX(F231-N(G231),0)))</x:f>
      </x:c>
      <x:c r="I231" s="34" t="str">
        <x:f>IF(COUNTA(B231:G231)=0,"",IF(OR(C231="",D231="",COUNT(B231,E231,F231)&lt;&gt;3,F231&lt;0,G231&lt;0,AND(G231&lt;&gt;"",NOT(ISNUMBER(G231)))),"",MAX(N(G231)-F231,0)))</x:f>
      </x:c>
      <x:c r="J231" s="30" t="str">
        <x:f>IF(COUNTA(B231:G231)=0,"",IF(OR(C231="",D231="",COUNT(B231,E231,F231)&lt;&gt;3,F231&lt;0,G231&lt;0,AND(G231&lt;&gt;"",NOT(ISNUMBER(G231)))),"Eksik / hatalı",IF(H231=0,IF(I231&gt;0,"Fazla ödeme","Ödendi"),IF(E231&lt;'Özet'!$H$4,"Gecikti",IF(N(G231)&gt;0,"Kısmi","Bekliyor")))))</x:f>
      </x:c>
      <x:c r="K231" s="8"/>
    </x:row>
    <x:row r="232" ht="26" customHeight="1">
      <x:c r="B232" s="31"/>
      <x:c r="C232" s="8"/>
      <x:c r="D232" s="8"/>
      <x:c r="E232" s="32"/>
      <x:c r="F232" s="33"/>
      <x:c r="G232" s="33"/>
      <x:c r="H232" s="34" t="str">
        <x:f>IF(COUNTA(B232:G232)=0,"",IF(OR(C232="",D232="",COUNT(B232,E232,F232)&lt;&gt;3,F232&lt;0,G232&lt;0,AND(G232&lt;&gt;"",NOT(ISNUMBER(G232)))),"",MAX(F232-N(G232),0)))</x:f>
      </x:c>
      <x:c r="I232" s="34" t="str">
        <x:f>IF(COUNTA(B232:G232)=0,"",IF(OR(C232="",D232="",COUNT(B232,E232,F232)&lt;&gt;3,F232&lt;0,G232&lt;0,AND(G232&lt;&gt;"",NOT(ISNUMBER(G232)))),"",MAX(N(G232)-F232,0)))</x:f>
      </x:c>
      <x:c r="J232" s="30" t="str">
        <x:f>IF(COUNTA(B232:G232)=0,"",IF(OR(C232="",D232="",COUNT(B232,E232,F232)&lt;&gt;3,F232&lt;0,G232&lt;0,AND(G232&lt;&gt;"",NOT(ISNUMBER(G232)))),"Eksik / hatalı",IF(H232=0,IF(I232&gt;0,"Fazla ödeme","Ödendi"),IF(E232&lt;'Özet'!$H$4,"Gecikti",IF(N(G232)&gt;0,"Kısmi","Bekliyor")))))</x:f>
      </x:c>
      <x:c r="K232" s="8"/>
    </x:row>
    <x:row r="233" ht="26" customHeight="1">
      <x:c r="B233" s="31"/>
      <x:c r="C233" s="8"/>
      <x:c r="D233" s="8"/>
      <x:c r="E233" s="32"/>
      <x:c r="F233" s="33"/>
      <x:c r="G233" s="33"/>
      <x:c r="H233" s="34" t="str">
        <x:f>IF(COUNTA(B233:G233)=0,"",IF(OR(C233="",D233="",COUNT(B233,E233,F233)&lt;&gt;3,F233&lt;0,G233&lt;0,AND(G233&lt;&gt;"",NOT(ISNUMBER(G233)))),"",MAX(F233-N(G233),0)))</x:f>
      </x:c>
      <x:c r="I233" s="34" t="str">
        <x:f>IF(COUNTA(B233:G233)=0,"",IF(OR(C233="",D233="",COUNT(B233,E233,F233)&lt;&gt;3,F233&lt;0,G233&lt;0,AND(G233&lt;&gt;"",NOT(ISNUMBER(G233)))),"",MAX(N(G233)-F233,0)))</x:f>
      </x:c>
      <x:c r="J233" s="30" t="str">
        <x:f>IF(COUNTA(B233:G233)=0,"",IF(OR(C233="",D233="",COUNT(B233,E233,F233)&lt;&gt;3,F233&lt;0,G233&lt;0,AND(G233&lt;&gt;"",NOT(ISNUMBER(G233)))),"Eksik / hatalı",IF(H233=0,IF(I233&gt;0,"Fazla ödeme","Ödendi"),IF(E233&lt;'Özet'!$H$4,"Gecikti",IF(N(G233)&gt;0,"Kısmi","Bekliyor")))))</x:f>
      </x:c>
      <x:c r="K233" s="8"/>
    </x:row>
    <x:row r="234" ht="26" customHeight="1">
      <x:c r="B234" s="31"/>
      <x:c r="C234" s="8"/>
      <x:c r="D234" s="8"/>
      <x:c r="E234" s="32"/>
      <x:c r="F234" s="33"/>
      <x:c r="G234" s="33"/>
      <x:c r="H234" s="34" t="str">
        <x:f>IF(COUNTA(B234:G234)=0,"",IF(OR(C234="",D234="",COUNT(B234,E234,F234)&lt;&gt;3,F234&lt;0,G234&lt;0,AND(G234&lt;&gt;"",NOT(ISNUMBER(G234)))),"",MAX(F234-N(G234),0)))</x:f>
      </x:c>
      <x:c r="I234" s="34" t="str">
        <x:f>IF(COUNTA(B234:G234)=0,"",IF(OR(C234="",D234="",COUNT(B234,E234,F234)&lt;&gt;3,F234&lt;0,G234&lt;0,AND(G234&lt;&gt;"",NOT(ISNUMBER(G234)))),"",MAX(N(G234)-F234,0)))</x:f>
      </x:c>
      <x:c r="J234" s="30" t="str">
        <x:f>IF(COUNTA(B234:G234)=0,"",IF(OR(C234="",D234="",COUNT(B234,E234,F234)&lt;&gt;3,F234&lt;0,G234&lt;0,AND(G234&lt;&gt;"",NOT(ISNUMBER(G234)))),"Eksik / hatalı",IF(H234=0,IF(I234&gt;0,"Fazla ödeme","Ödendi"),IF(E234&lt;'Özet'!$H$4,"Gecikti",IF(N(G234)&gt;0,"Kısmi","Bekliyor")))))</x:f>
      </x:c>
      <x:c r="K234" s="8"/>
    </x:row>
    <x:row r="235" ht="26" customHeight="1">
      <x:c r="B235" s="31"/>
      <x:c r="C235" s="8"/>
      <x:c r="D235" s="8"/>
      <x:c r="E235" s="32"/>
      <x:c r="F235" s="33"/>
      <x:c r="G235" s="33"/>
      <x:c r="H235" s="34" t="str">
        <x:f>IF(COUNTA(B235:G235)=0,"",IF(OR(C235="",D235="",COUNT(B235,E235,F235)&lt;&gt;3,F235&lt;0,G235&lt;0,AND(G235&lt;&gt;"",NOT(ISNUMBER(G235)))),"",MAX(F235-N(G235),0)))</x:f>
      </x:c>
      <x:c r="I235" s="34" t="str">
        <x:f>IF(COUNTA(B235:G235)=0,"",IF(OR(C235="",D235="",COUNT(B235,E235,F235)&lt;&gt;3,F235&lt;0,G235&lt;0,AND(G235&lt;&gt;"",NOT(ISNUMBER(G235)))),"",MAX(N(G235)-F235,0)))</x:f>
      </x:c>
      <x:c r="J235" s="30" t="str">
        <x:f>IF(COUNTA(B235:G235)=0,"",IF(OR(C235="",D235="",COUNT(B235,E235,F235)&lt;&gt;3,F235&lt;0,G235&lt;0,AND(G235&lt;&gt;"",NOT(ISNUMBER(G235)))),"Eksik / hatalı",IF(H235=0,IF(I235&gt;0,"Fazla ödeme","Ödendi"),IF(E235&lt;'Özet'!$H$4,"Gecikti",IF(N(G235)&gt;0,"Kısmi","Bekliyor")))))</x:f>
      </x:c>
      <x:c r="K235" s="8"/>
    </x:row>
    <x:row r="236" ht="26" customHeight="1">
      <x:c r="B236" s="31"/>
      <x:c r="C236" s="8"/>
      <x:c r="D236" s="8"/>
      <x:c r="E236" s="32"/>
      <x:c r="F236" s="33"/>
      <x:c r="G236" s="33"/>
      <x:c r="H236" s="34" t="str">
        <x:f>IF(COUNTA(B236:G236)=0,"",IF(OR(C236="",D236="",COUNT(B236,E236,F236)&lt;&gt;3,F236&lt;0,G236&lt;0,AND(G236&lt;&gt;"",NOT(ISNUMBER(G236)))),"",MAX(F236-N(G236),0)))</x:f>
      </x:c>
      <x:c r="I236" s="34" t="str">
        <x:f>IF(COUNTA(B236:G236)=0,"",IF(OR(C236="",D236="",COUNT(B236,E236,F236)&lt;&gt;3,F236&lt;0,G236&lt;0,AND(G236&lt;&gt;"",NOT(ISNUMBER(G236)))),"",MAX(N(G236)-F236,0)))</x:f>
      </x:c>
      <x:c r="J236" s="30" t="str">
        <x:f>IF(COUNTA(B236:G236)=0,"",IF(OR(C236="",D236="",COUNT(B236,E236,F236)&lt;&gt;3,F236&lt;0,G236&lt;0,AND(G236&lt;&gt;"",NOT(ISNUMBER(G236)))),"Eksik / hatalı",IF(H236=0,IF(I236&gt;0,"Fazla ödeme","Ödendi"),IF(E236&lt;'Özet'!$H$4,"Gecikti",IF(N(G236)&gt;0,"Kısmi","Bekliyor")))))</x:f>
      </x:c>
      <x:c r="K236" s="8"/>
    </x:row>
    <x:row r="237" ht="26" customHeight="1">
      <x:c r="B237" s="31"/>
      <x:c r="C237" s="8"/>
      <x:c r="D237" s="8"/>
      <x:c r="E237" s="32"/>
      <x:c r="F237" s="33"/>
      <x:c r="G237" s="33"/>
      <x:c r="H237" s="34" t="str">
        <x:f>IF(COUNTA(B237:G237)=0,"",IF(OR(C237="",D237="",COUNT(B237,E237,F237)&lt;&gt;3,F237&lt;0,G237&lt;0,AND(G237&lt;&gt;"",NOT(ISNUMBER(G237)))),"",MAX(F237-N(G237),0)))</x:f>
      </x:c>
      <x:c r="I237" s="34" t="str">
        <x:f>IF(COUNTA(B237:G237)=0,"",IF(OR(C237="",D237="",COUNT(B237,E237,F237)&lt;&gt;3,F237&lt;0,G237&lt;0,AND(G237&lt;&gt;"",NOT(ISNUMBER(G237)))),"",MAX(N(G237)-F237,0)))</x:f>
      </x:c>
      <x:c r="J237" s="30" t="str">
        <x:f>IF(COUNTA(B237:G237)=0,"",IF(OR(C237="",D237="",COUNT(B237,E237,F237)&lt;&gt;3,F237&lt;0,G237&lt;0,AND(G237&lt;&gt;"",NOT(ISNUMBER(G237)))),"Eksik / hatalı",IF(H237=0,IF(I237&gt;0,"Fazla ödeme","Ödendi"),IF(E237&lt;'Özet'!$H$4,"Gecikti",IF(N(G237)&gt;0,"Kısmi","Bekliyor")))))</x:f>
      </x:c>
      <x:c r="K237" s="8"/>
    </x:row>
    <x:row r="238" ht="26" customHeight="1">
      <x:c r="B238" s="31"/>
      <x:c r="C238" s="8"/>
      <x:c r="D238" s="8"/>
      <x:c r="E238" s="32"/>
      <x:c r="F238" s="33"/>
      <x:c r="G238" s="33"/>
      <x:c r="H238" s="34" t="str">
        <x:f>IF(COUNTA(B238:G238)=0,"",IF(OR(C238="",D238="",COUNT(B238,E238,F238)&lt;&gt;3,F238&lt;0,G238&lt;0,AND(G238&lt;&gt;"",NOT(ISNUMBER(G238)))),"",MAX(F238-N(G238),0)))</x:f>
      </x:c>
      <x:c r="I238" s="34" t="str">
        <x:f>IF(COUNTA(B238:G238)=0,"",IF(OR(C238="",D238="",COUNT(B238,E238,F238)&lt;&gt;3,F238&lt;0,G238&lt;0,AND(G238&lt;&gt;"",NOT(ISNUMBER(G238)))),"",MAX(N(G238)-F238,0)))</x:f>
      </x:c>
      <x:c r="J238" s="30" t="str">
        <x:f>IF(COUNTA(B238:G238)=0,"",IF(OR(C238="",D238="",COUNT(B238,E238,F238)&lt;&gt;3,F238&lt;0,G238&lt;0,AND(G238&lt;&gt;"",NOT(ISNUMBER(G238)))),"Eksik / hatalı",IF(H238=0,IF(I238&gt;0,"Fazla ödeme","Ödendi"),IF(E238&lt;'Özet'!$H$4,"Gecikti",IF(N(G238)&gt;0,"Kısmi","Bekliyor")))))</x:f>
      </x:c>
      <x:c r="K238" s="8"/>
    </x:row>
    <x:row r="239" ht="26" customHeight="1">
      <x:c r="B239" s="31"/>
      <x:c r="C239" s="8"/>
      <x:c r="D239" s="8"/>
      <x:c r="E239" s="32"/>
      <x:c r="F239" s="33"/>
      <x:c r="G239" s="33"/>
      <x:c r="H239" s="34" t="str">
        <x:f>IF(COUNTA(B239:G239)=0,"",IF(OR(C239="",D239="",COUNT(B239,E239,F239)&lt;&gt;3,F239&lt;0,G239&lt;0,AND(G239&lt;&gt;"",NOT(ISNUMBER(G239)))),"",MAX(F239-N(G239),0)))</x:f>
      </x:c>
      <x:c r="I239" s="34" t="str">
        <x:f>IF(COUNTA(B239:G239)=0,"",IF(OR(C239="",D239="",COUNT(B239,E239,F239)&lt;&gt;3,F239&lt;0,G239&lt;0,AND(G239&lt;&gt;"",NOT(ISNUMBER(G239)))),"",MAX(N(G239)-F239,0)))</x:f>
      </x:c>
      <x:c r="J239" s="30" t="str">
        <x:f>IF(COUNTA(B239:G239)=0,"",IF(OR(C239="",D239="",COUNT(B239,E239,F239)&lt;&gt;3,F239&lt;0,G239&lt;0,AND(G239&lt;&gt;"",NOT(ISNUMBER(G239)))),"Eksik / hatalı",IF(H239=0,IF(I239&gt;0,"Fazla ödeme","Ödendi"),IF(E239&lt;'Özet'!$H$4,"Gecikti",IF(N(G239)&gt;0,"Kısmi","Bekliyor")))))</x:f>
      </x:c>
      <x:c r="K239" s="8"/>
    </x:row>
    <x:row r="240" ht="26" customHeight="1">
      <x:c r="B240" s="31"/>
      <x:c r="C240" s="8"/>
      <x:c r="D240" s="8"/>
      <x:c r="E240" s="32"/>
      <x:c r="F240" s="33"/>
      <x:c r="G240" s="33"/>
      <x:c r="H240" s="34" t="str">
        <x:f>IF(COUNTA(B240:G240)=0,"",IF(OR(C240="",D240="",COUNT(B240,E240,F240)&lt;&gt;3,F240&lt;0,G240&lt;0,AND(G240&lt;&gt;"",NOT(ISNUMBER(G240)))),"",MAX(F240-N(G240),0)))</x:f>
      </x:c>
      <x:c r="I240" s="34" t="str">
        <x:f>IF(COUNTA(B240:G240)=0,"",IF(OR(C240="",D240="",COUNT(B240,E240,F240)&lt;&gt;3,F240&lt;0,G240&lt;0,AND(G240&lt;&gt;"",NOT(ISNUMBER(G240)))),"",MAX(N(G240)-F240,0)))</x:f>
      </x:c>
      <x:c r="J240" s="30" t="str">
        <x:f>IF(COUNTA(B240:G240)=0,"",IF(OR(C240="",D240="",COUNT(B240,E240,F240)&lt;&gt;3,F240&lt;0,G240&lt;0,AND(G240&lt;&gt;"",NOT(ISNUMBER(G240)))),"Eksik / hatalı",IF(H240=0,IF(I240&gt;0,"Fazla ödeme","Ödendi"),IF(E240&lt;'Özet'!$H$4,"Gecikti",IF(N(G240)&gt;0,"Kısmi","Bekliyor")))))</x:f>
      </x:c>
      <x:c r="K240" s="8"/>
    </x:row>
    <x:row r="241" ht="26" customHeight="1">
      <x:c r="B241" s="31"/>
      <x:c r="C241" s="8"/>
      <x:c r="D241" s="8"/>
      <x:c r="E241" s="32"/>
      <x:c r="F241" s="33"/>
      <x:c r="G241" s="33"/>
      <x:c r="H241" s="34" t="str">
        <x:f>IF(COUNTA(B241:G241)=0,"",IF(OR(C241="",D241="",COUNT(B241,E241,F241)&lt;&gt;3,F241&lt;0,G241&lt;0,AND(G241&lt;&gt;"",NOT(ISNUMBER(G241)))),"",MAX(F241-N(G241),0)))</x:f>
      </x:c>
      <x:c r="I241" s="34" t="str">
        <x:f>IF(COUNTA(B241:G241)=0,"",IF(OR(C241="",D241="",COUNT(B241,E241,F241)&lt;&gt;3,F241&lt;0,G241&lt;0,AND(G241&lt;&gt;"",NOT(ISNUMBER(G241)))),"",MAX(N(G241)-F241,0)))</x:f>
      </x:c>
      <x:c r="J241" s="30" t="str">
        <x:f>IF(COUNTA(B241:G241)=0,"",IF(OR(C241="",D241="",COUNT(B241,E241,F241)&lt;&gt;3,F241&lt;0,G241&lt;0,AND(G241&lt;&gt;"",NOT(ISNUMBER(G241)))),"Eksik / hatalı",IF(H241=0,IF(I241&gt;0,"Fazla ödeme","Ödendi"),IF(E241&lt;'Özet'!$H$4,"Gecikti",IF(N(G241)&gt;0,"Kısmi","Bekliyor")))))</x:f>
      </x:c>
      <x:c r="K241" s="8"/>
    </x:row>
    <x:row r="242" ht="26" customHeight="1">
      <x:c r="B242" s="31"/>
      <x:c r="C242" s="8"/>
      <x:c r="D242" s="8"/>
      <x:c r="E242" s="32"/>
      <x:c r="F242" s="33"/>
      <x:c r="G242" s="33"/>
      <x:c r="H242" s="34" t="str">
        <x:f>IF(COUNTA(B242:G242)=0,"",IF(OR(C242="",D242="",COUNT(B242,E242,F242)&lt;&gt;3,F242&lt;0,G242&lt;0,AND(G242&lt;&gt;"",NOT(ISNUMBER(G242)))),"",MAX(F242-N(G242),0)))</x:f>
      </x:c>
      <x:c r="I242" s="34" t="str">
        <x:f>IF(COUNTA(B242:G242)=0,"",IF(OR(C242="",D242="",COUNT(B242,E242,F242)&lt;&gt;3,F242&lt;0,G242&lt;0,AND(G242&lt;&gt;"",NOT(ISNUMBER(G242)))),"",MAX(N(G242)-F242,0)))</x:f>
      </x:c>
      <x:c r="J242" s="30" t="str">
        <x:f>IF(COUNTA(B242:G242)=0,"",IF(OR(C242="",D242="",COUNT(B242,E242,F242)&lt;&gt;3,F242&lt;0,G242&lt;0,AND(G242&lt;&gt;"",NOT(ISNUMBER(G242)))),"Eksik / hatalı",IF(H242=0,IF(I242&gt;0,"Fazla ödeme","Ödendi"),IF(E242&lt;'Özet'!$H$4,"Gecikti",IF(N(G242)&gt;0,"Kısmi","Bekliyor")))))</x:f>
      </x:c>
      <x:c r="K242" s="8"/>
    </x:row>
    <x:row r="243" ht="26" customHeight="1">
      <x:c r="B243" s="31"/>
      <x:c r="C243" s="8"/>
      <x:c r="D243" s="8"/>
      <x:c r="E243" s="32"/>
      <x:c r="F243" s="33"/>
      <x:c r="G243" s="33"/>
      <x:c r="H243" s="34" t="str">
        <x:f>IF(COUNTA(B243:G243)=0,"",IF(OR(C243="",D243="",COUNT(B243,E243,F243)&lt;&gt;3,F243&lt;0,G243&lt;0,AND(G243&lt;&gt;"",NOT(ISNUMBER(G243)))),"",MAX(F243-N(G243),0)))</x:f>
      </x:c>
      <x:c r="I243" s="34" t="str">
        <x:f>IF(COUNTA(B243:G243)=0,"",IF(OR(C243="",D243="",COUNT(B243,E243,F243)&lt;&gt;3,F243&lt;0,G243&lt;0,AND(G243&lt;&gt;"",NOT(ISNUMBER(G243)))),"",MAX(N(G243)-F243,0)))</x:f>
      </x:c>
      <x:c r="J243" s="30" t="str">
        <x:f>IF(COUNTA(B243:G243)=0,"",IF(OR(C243="",D243="",COUNT(B243,E243,F243)&lt;&gt;3,F243&lt;0,G243&lt;0,AND(G243&lt;&gt;"",NOT(ISNUMBER(G243)))),"Eksik / hatalı",IF(H243=0,IF(I243&gt;0,"Fazla ödeme","Ödendi"),IF(E243&lt;'Özet'!$H$4,"Gecikti",IF(N(G243)&gt;0,"Kısmi","Bekliyor")))))</x:f>
      </x:c>
      <x:c r="K243" s="8"/>
    </x:row>
    <x:row r="244" ht="26" customHeight="1">
      <x:c r="B244" s="31"/>
      <x:c r="C244" s="8"/>
      <x:c r="D244" s="8"/>
      <x:c r="E244" s="32"/>
      <x:c r="F244" s="33"/>
      <x:c r="G244" s="33"/>
      <x:c r="H244" s="34" t="str">
        <x:f>IF(COUNTA(B244:G244)=0,"",IF(OR(C244="",D244="",COUNT(B244,E244,F244)&lt;&gt;3,F244&lt;0,G244&lt;0,AND(G244&lt;&gt;"",NOT(ISNUMBER(G244)))),"",MAX(F244-N(G244),0)))</x:f>
      </x:c>
      <x:c r="I244" s="34" t="str">
        <x:f>IF(COUNTA(B244:G244)=0,"",IF(OR(C244="",D244="",COUNT(B244,E244,F244)&lt;&gt;3,F244&lt;0,G244&lt;0,AND(G244&lt;&gt;"",NOT(ISNUMBER(G244)))),"",MAX(N(G244)-F244,0)))</x:f>
      </x:c>
      <x:c r="J244" s="30" t="str">
        <x:f>IF(COUNTA(B244:G244)=0,"",IF(OR(C244="",D244="",COUNT(B244,E244,F244)&lt;&gt;3,F244&lt;0,G244&lt;0,AND(G244&lt;&gt;"",NOT(ISNUMBER(G244)))),"Eksik / hatalı",IF(H244=0,IF(I244&gt;0,"Fazla ödeme","Ödendi"),IF(E244&lt;'Özet'!$H$4,"Gecikti",IF(N(G244)&gt;0,"Kısmi","Bekliyor")))))</x:f>
      </x:c>
      <x:c r="K244" s="8"/>
    </x:row>
    <x:row r="245" ht="26" customHeight="1">
      <x:c r="B245" s="31"/>
      <x:c r="C245" s="8"/>
      <x:c r="D245" s="8"/>
      <x:c r="E245" s="32"/>
      <x:c r="F245" s="33"/>
      <x:c r="G245" s="33"/>
      <x:c r="H245" s="34" t="str">
        <x:f>IF(COUNTA(B245:G245)=0,"",IF(OR(C245="",D245="",COUNT(B245,E245,F245)&lt;&gt;3,F245&lt;0,G245&lt;0,AND(G245&lt;&gt;"",NOT(ISNUMBER(G245)))),"",MAX(F245-N(G245),0)))</x:f>
      </x:c>
      <x:c r="I245" s="34" t="str">
        <x:f>IF(COUNTA(B245:G245)=0,"",IF(OR(C245="",D245="",COUNT(B245,E245,F245)&lt;&gt;3,F245&lt;0,G245&lt;0,AND(G245&lt;&gt;"",NOT(ISNUMBER(G245)))),"",MAX(N(G245)-F245,0)))</x:f>
      </x:c>
      <x:c r="J245" s="30" t="str">
        <x:f>IF(COUNTA(B245:G245)=0,"",IF(OR(C245="",D245="",COUNT(B245,E245,F245)&lt;&gt;3,F245&lt;0,G245&lt;0,AND(G245&lt;&gt;"",NOT(ISNUMBER(G245)))),"Eksik / hatalı",IF(H245=0,IF(I245&gt;0,"Fazla ödeme","Ödendi"),IF(E245&lt;'Özet'!$H$4,"Gecikti",IF(N(G245)&gt;0,"Kısmi","Bekliyor")))))</x:f>
      </x:c>
      <x:c r="K245" s="8"/>
    </x:row>
    <x:row r="246" ht="26" customHeight="1">
      <x:c r="B246" s="31"/>
      <x:c r="C246" s="8"/>
      <x:c r="D246" s="8"/>
      <x:c r="E246" s="32"/>
      <x:c r="F246" s="33"/>
      <x:c r="G246" s="33"/>
      <x:c r="H246" s="34" t="str">
        <x:f>IF(COUNTA(B246:G246)=0,"",IF(OR(C246="",D246="",COUNT(B246,E246,F246)&lt;&gt;3,F246&lt;0,G246&lt;0,AND(G246&lt;&gt;"",NOT(ISNUMBER(G246)))),"",MAX(F246-N(G246),0)))</x:f>
      </x:c>
      <x:c r="I246" s="34" t="str">
        <x:f>IF(COUNTA(B246:G246)=0,"",IF(OR(C246="",D246="",COUNT(B246,E246,F246)&lt;&gt;3,F246&lt;0,G246&lt;0,AND(G246&lt;&gt;"",NOT(ISNUMBER(G246)))),"",MAX(N(G246)-F246,0)))</x:f>
      </x:c>
      <x:c r="J246" s="30" t="str">
        <x:f>IF(COUNTA(B246:G246)=0,"",IF(OR(C246="",D246="",COUNT(B246,E246,F246)&lt;&gt;3,F246&lt;0,G246&lt;0,AND(G246&lt;&gt;"",NOT(ISNUMBER(G246)))),"Eksik / hatalı",IF(H246=0,IF(I246&gt;0,"Fazla ödeme","Ödendi"),IF(E246&lt;'Özet'!$H$4,"Gecikti",IF(N(G246)&gt;0,"Kısmi","Bekliyor")))))</x:f>
      </x:c>
      <x:c r="K246" s="8"/>
    </x:row>
    <x:row r="247" ht="26" customHeight="1">
      <x:c r="B247" s="31"/>
      <x:c r="C247" s="8"/>
      <x:c r="D247" s="8"/>
      <x:c r="E247" s="32"/>
      <x:c r="F247" s="33"/>
      <x:c r="G247" s="33"/>
      <x:c r="H247" s="34" t="str">
        <x:f>IF(COUNTA(B247:G247)=0,"",IF(OR(C247="",D247="",COUNT(B247,E247,F247)&lt;&gt;3,F247&lt;0,G247&lt;0,AND(G247&lt;&gt;"",NOT(ISNUMBER(G247)))),"",MAX(F247-N(G247),0)))</x:f>
      </x:c>
      <x:c r="I247" s="34" t="str">
        <x:f>IF(COUNTA(B247:G247)=0,"",IF(OR(C247="",D247="",COUNT(B247,E247,F247)&lt;&gt;3,F247&lt;0,G247&lt;0,AND(G247&lt;&gt;"",NOT(ISNUMBER(G247)))),"",MAX(N(G247)-F247,0)))</x:f>
      </x:c>
      <x:c r="J247" s="30" t="str">
        <x:f>IF(COUNTA(B247:G247)=0,"",IF(OR(C247="",D247="",COUNT(B247,E247,F247)&lt;&gt;3,F247&lt;0,G247&lt;0,AND(G247&lt;&gt;"",NOT(ISNUMBER(G247)))),"Eksik / hatalı",IF(H247=0,IF(I247&gt;0,"Fazla ödeme","Ödendi"),IF(E247&lt;'Özet'!$H$4,"Gecikti",IF(N(G247)&gt;0,"Kısmi","Bekliyor")))))</x:f>
      </x:c>
      <x:c r="K247" s="8"/>
    </x:row>
    <x:row r="248" ht="26" customHeight="1">
      <x:c r="B248" s="31"/>
      <x:c r="C248" s="8"/>
      <x:c r="D248" s="8"/>
      <x:c r="E248" s="32"/>
      <x:c r="F248" s="33"/>
      <x:c r="G248" s="33"/>
      <x:c r="H248" s="34" t="str">
        <x:f>IF(COUNTA(B248:G248)=0,"",IF(OR(C248="",D248="",COUNT(B248,E248,F248)&lt;&gt;3,F248&lt;0,G248&lt;0,AND(G248&lt;&gt;"",NOT(ISNUMBER(G248)))),"",MAX(F248-N(G248),0)))</x:f>
      </x:c>
      <x:c r="I248" s="34" t="str">
        <x:f>IF(COUNTA(B248:G248)=0,"",IF(OR(C248="",D248="",COUNT(B248,E248,F248)&lt;&gt;3,F248&lt;0,G248&lt;0,AND(G248&lt;&gt;"",NOT(ISNUMBER(G248)))),"",MAX(N(G248)-F248,0)))</x:f>
      </x:c>
      <x:c r="J248" s="30" t="str">
        <x:f>IF(COUNTA(B248:G248)=0,"",IF(OR(C248="",D248="",COUNT(B248,E248,F248)&lt;&gt;3,F248&lt;0,G248&lt;0,AND(G248&lt;&gt;"",NOT(ISNUMBER(G248)))),"Eksik / hatalı",IF(H248=0,IF(I248&gt;0,"Fazla ödeme","Ödendi"),IF(E248&lt;'Özet'!$H$4,"Gecikti",IF(N(G248)&gt;0,"Kısmi","Bekliyor")))))</x:f>
      </x:c>
      <x:c r="K248" s="8"/>
    </x:row>
    <x:row r="249" ht="26" customHeight="1">
      <x:c r="B249" s="31"/>
      <x:c r="C249" s="8"/>
      <x:c r="D249" s="8"/>
      <x:c r="E249" s="32"/>
      <x:c r="F249" s="33"/>
      <x:c r="G249" s="33"/>
      <x:c r="H249" s="34" t="str">
        <x:f>IF(COUNTA(B249:G249)=0,"",IF(OR(C249="",D249="",COUNT(B249,E249,F249)&lt;&gt;3,F249&lt;0,G249&lt;0,AND(G249&lt;&gt;"",NOT(ISNUMBER(G249)))),"",MAX(F249-N(G249),0)))</x:f>
      </x:c>
      <x:c r="I249" s="34" t="str">
        <x:f>IF(COUNTA(B249:G249)=0,"",IF(OR(C249="",D249="",COUNT(B249,E249,F249)&lt;&gt;3,F249&lt;0,G249&lt;0,AND(G249&lt;&gt;"",NOT(ISNUMBER(G249)))),"",MAX(N(G249)-F249,0)))</x:f>
      </x:c>
      <x:c r="J249" s="30" t="str">
        <x:f>IF(COUNTA(B249:G249)=0,"",IF(OR(C249="",D249="",COUNT(B249,E249,F249)&lt;&gt;3,F249&lt;0,G249&lt;0,AND(G249&lt;&gt;"",NOT(ISNUMBER(G249)))),"Eksik / hatalı",IF(H249=0,IF(I249&gt;0,"Fazla ödeme","Ödendi"),IF(E249&lt;'Özet'!$H$4,"Gecikti",IF(N(G249)&gt;0,"Kısmi","Bekliyor")))))</x:f>
      </x:c>
      <x:c r="K249" s="8"/>
    </x:row>
    <x:row r="250" ht="26" customHeight="1">
      <x:c r="B250" s="31"/>
      <x:c r="C250" s="8"/>
      <x:c r="D250" s="8"/>
      <x:c r="E250" s="32"/>
      <x:c r="F250" s="33"/>
      <x:c r="G250" s="33"/>
      <x:c r="H250" s="34" t="str">
        <x:f>IF(COUNTA(B250:G250)=0,"",IF(OR(C250="",D250="",COUNT(B250,E250,F250)&lt;&gt;3,F250&lt;0,G250&lt;0,AND(G250&lt;&gt;"",NOT(ISNUMBER(G250)))),"",MAX(F250-N(G250),0)))</x:f>
      </x:c>
      <x:c r="I250" s="34" t="str">
        <x:f>IF(COUNTA(B250:G250)=0,"",IF(OR(C250="",D250="",COUNT(B250,E250,F250)&lt;&gt;3,F250&lt;0,G250&lt;0,AND(G250&lt;&gt;"",NOT(ISNUMBER(G250)))),"",MAX(N(G250)-F250,0)))</x:f>
      </x:c>
      <x:c r="J250" s="30" t="str">
        <x:f>IF(COUNTA(B250:G250)=0,"",IF(OR(C250="",D250="",COUNT(B250,E250,F250)&lt;&gt;3,F250&lt;0,G250&lt;0,AND(G250&lt;&gt;"",NOT(ISNUMBER(G250)))),"Eksik / hatalı",IF(H250=0,IF(I250&gt;0,"Fazla ödeme","Ödendi"),IF(E250&lt;'Özet'!$H$4,"Gecikti",IF(N(G250)&gt;0,"Kısmi","Bekliyor")))))</x:f>
      </x:c>
      <x:c r="K250" s="8"/>
    </x:row>
    <x:row r="251" ht="26" customHeight="1">
      <x:c r="B251" s="31"/>
      <x:c r="C251" s="8"/>
      <x:c r="D251" s="8"/>
      <x:c r="E251" s="32"/>
      <x:c r="F251" s="33"/>
      <x:c r="G251" s="33"/>
      <x:c r="H251" s="34" t="str">
        <x:f>IF(COUNTA(B251:G251)=0,"",IF(OR(C251="",D251="",COUNT(B251,E251,F251)&lt;&gt;3,F251&lt;0,G251&lt;0,AND(G251&lt;&gt;"",NOT(ISNUMBER(G251)))),"",MAX(F251-N(G251),0)))</x:f>
      </x:c>
      <x:c r="I251" s="34" t="str">
        <x:f>IF(COUNTA(B251:G251)=0,"",IF(OR(C251="",D251="",COUNT(B251,E251,F251)&lt;&gt;3,F251&lt;0,G251&lt;0,AND(G251&lt;&gt;"",NOT(ISNUMBER(G251)))),"",MAX(N(G251)-F251,0)))</x:f>
      </x:c>
      <x:c r="J251" s="30" t="str">
        <x:f>IF(COUNTA(B251:G251)=0,"",IF(OR(C251="",D251="",COUNT(B251,E251,F251)&lt;&gt;3,F251&lt;0,G251&lt;0,AND(G251&lt;&gt;"",NOT(ISNUMBER(G251)))),"Eksik / hatalı",IF(H251=0,IF(I251&gt;0,"Fazla ödeme","Ödendi"),IF(E251&lt;'Özet'!$H$4,"Gecikti",IF(N(G251)&gt;0,"Kısmi","Bekliyor")))))</x:f>
      </x:c>
      <x:c r="K251" s="8"/>
    </x:row>
    <x:row r="252" ht="26" customHeight="1">
      <x:c r="B252" s="31"/>
      <x:c r="C252" s="8"/>
      <x:c r="D252" s="8"/>
      <x:c r="E252" s="32"/>
      <x:c r="F252" s="33"/>
      <x:c r="G252" s="33"/>
      <x:c r="H252" s="34" t="str">
        <x:f>IF(COUNTA(B252:G252)=0,"",IF(OR(C252="",D252="",COUNT(B252,E252,F252)&lt;&gt;3,F252&lt;0,G252&lt;0,AND(G252&lt;&gt;"",NOT(ISNUMBER(G252)))),"",MAX(F252-N(G252),0)))</x:f>
      </x:c>
      <x:c r="I252" s="34" t="str">
        <x:f>IF(COUNTA(B252:G252)=0,"",IF(OR(C252="",D252="",COUNT(B252,E252,F252)&lt;&gt;3,F252&lt;0,G252&lt;0,AND(G252&lt;&gt;"",NOT(ISNUMBER(G252)))),"",MAX(N(G252)-F252,0)))</x:f>
      </x:c>
      <x:c r="J252" s="30" t="str">
        <x:f>IF(COUNTA(B252:G252)=0,"",IF(OR(C252="",D252="",COUNT(B252,E252,F252)&lt;&gt;3,F252&lt;0,G252&lt;0,AND(G252&lt;&gt;"",NOT(ISNUMBER(G252)))),"Eksik / hatalı",IF(H252=0,IF(I252&gt;0,"Fazla ödeme","Ödendi"),IF(E252&lt;'Özet'!$H$4,"Gecikti",IF(N(G252)&gt;0,"Kısmi","Bekliyor")))))</x:f>
      </x:c>
      <x:c r="K252" s="8"/>
    </x:row>
    <x:row r="253" ht="26" customHeight="1">
      <x:c r="B253" s="31"/>
      <x:c r="C253" s="8"/>
      <x:c r="D253" s="8"/>
      <x:c r="E253" s="32"/>
      <x:c r="F253" s="33"/>
      <x:c r="G253" s="33"/>
      <x:c r="H253" s="34" t="str">
        <x:f>IF(COUNTA(B253:G253)=0,"",IF(OR(C253="",D253="",COUNT(B253,E253,F253)&lt;&gt;3,F253&lt;0,G253&lt;0,AND(G253&lt;&gt;"",NOT(ISNUMBER(G253)))),"",MAX(F253-N(G253),0)))</x:f>
      </x:c>
      <x:c r="I253" s="34" t="str">
        <x:f>IF(COUNTA(B253:G253)=0,"",IF(OR(C253="",D253="",COUNT(B253,E253,F253)&lt;&gt;3,F253&lt;0,G253&lt;0,AND(G253&lt;&gt;"",NOT(ISNUMBER(G253)))),"",MAX(N(G253)-F253,0)))</x:f>
      </x:c>
      <x:c r="J253" s="30" t="str">
        <x:f>IF(COUNTA(B253:G253)=0,"",IF(OR(C253="",D253="",COUNT(B253,E253,F253)&lt;&gt;3,F253&lt;0,G253&lt;0,AND(G253&lt;&gt;"",NOT(ISNUMBER(G253)))),"Eksik / hatalı",IF(H253=0,IF(I253&gt;0,"Fazla ödeme","Ödendi"),IF(E253&lt;'Özet'!$H$4,"Gecikti",IF(N(G253)&gt;0,"Kısmi","Bekliyor")))))</x:f>
      </x:c>
      <x:c r="K253" s="8"/>
    </x:row>
    <x:row r="254" ht="26" customHeight="1">
      <x:c r="B254" s="31"/>
      <x:c r="C254" s="8"/>
      <x:c r="D254" s="8"/>
      <x:c r="E254" s="32"/>
      <x:c r="F254" s="33"/>
      <x:c r="G254" s="33"/>
      <x:c r="H254" s="34" t="str">
        <x:f>IF(COUNTA(B254:G254)=0,"",IF(OR(C254="",D254="",COUNT(B254,E254,F254)&lt;&gt;3,F254&lt;0,G254&lt;0,AND(G254&lt;&gt;"",NOT(ISNUMBER(G254)))),"",MAX(F254-N(G254),0)))</x:f>
      </x:c>
      <x:c r="I254" s="34" t="str">
        <x:f>IF(COUNTA(B254:G254)=0,"",IF(OR(C254="",D254="",COUNT(B254,E254,F254)&lt;&gt;3,F254&lt;0,G254&lt;0,AND(G254&lt;&gt;"",NOT(ISNUMBER(G254)))),"",MAX(N(G254)-F254,0)))</x:f>
      </x:c>
      <x:c r="J254" s="30" t="str">
        <x:f>IF(COUNTA(B254:G254)=0,"",IF(OR(C254="",D254="",COUNT(B254,E254,F254)&lt;&gt;3,F254&lt;0,G254&lt;0,AND(G254&lt;&gt;"",NOT(ISNUMBER(G254)))),"Eksik / hatalı",IF(H254=0,IF(I254&gt;0,"Fazla ödeme","Ödendi"),IF(E254&lt;'Özet'!$H$4,"Gecikti",IF(N(G254)&gt;0,"Kısmi","Bekliyor")))))</x:f>
      </x:c>
      <x:c r="K254" s="8"/>
    </x:row>
    <x:row r="255" ht="26" customHeight="1">
      <x:c r="B255" s="31"/>
      <x:c r="C255" s="8"/>
      <x:c r="D255" s="8"/>
      <x:c r="E255" s="32"/>
      <x:c r="F255" s="33"/>
      <x:c r="G255" s="33"/>
      <x:c r="H255" s="34" t="str">
        <x:f>IF(COUNTA(B255:G255)=0,"",IF(OR(C255="",D255="",COUNT(B255,E255,F255)&lt;&gt;3,F255&lt;0,G255&lt;0,AND(G255&lt;&gt;"",NOT(ISNUMBER(G255)))),"",MAX(F255-N(G255),0)))</x:f>
      </x:c>
      <x:c r="I255" s="34" t="str">
        <x:f>IF(COUNTA(B255:G255)=0,"",IF(OR(C255="",D255="",COUNT(B255,E255,F255)&lt;&gt;3,F255&lt;0,G255&lt;0,AND(G255&lt;&gt;"",NOT(ISNUMBER(G255)))),"",MAX(N(G255)-F255,0)))</x:f>
      </x:c>
      <x:c r="J255" s="30" t="str">
        <x:f>IF(COUNTA(B255:G255)=0,"",IF(OR(C255="",D255="",COUNT(B255,E255,F255)&lt;&gt;3,F255&lt;0,G255&lt;0,AND(G255&lt;&gt;"",NOT(ISNUMBER(G255)))),"Eksik / hatalı",IF(H255=0,IF(I255&gt;0,"Fazla ödeme","Ödendi"),IF(E255&lt;'Özet'!$H$4,"Gecikti",IF(N(G255)&gt;0,"Kısmi","Bekliyor")))))</x:f>
      </x:c>
      <x:c r="K255" s="8"/>
    </x:row>
    <x:row r="256" ht="26" customHeight="1">
      <x:c r="B256" s="31"/>
      <x:c r="C256" s="8"/>
      <x:c r="D256" s="8"/>
      <x:c r="E256" s="32"/>
      <x:c r="F256" s="33"/>
      <x:c r="G256" s="33"/>
      <x:c r="H256" s="34" t="str">
        <x:f>IF(COUNTA(B256:G256)=0,"",IF(OR(C256="",D256="",COUNT(B256,E256,F256)&lt;&gt;3,F256&lt;0,G256&lt;0,AND(G256&lt;&gt;"",NOT(ISNUMBER(G256)))),"",MAX(F256-N(G256),0)))</x:f>
      </x:c>
      <x:c r="I256" s="34" t="str">
        <x:f>IF(COUNTA(B256:G256)=0,"",IF(OR(C256="",D256="",COUNT(B256,E256,F256)&lt;&gt;3,F256&lt;0,G256&lt;0,AND(G256&lt;&gt;"",NOT(ISNUMBER(G256)))),"",MAX(N(G256)-F256,0)))</x:f>
      </x:c>
      <x:c r="J256" s="30" t="str">
        <x:f>IF(COUNTA(B256:G256)=0,"",IF(OR(C256="",D256="",COUNT(B256,E256,F256)&lt;&gt;3,F256&lt;0,G256&lt;0,AND(G256&lt;&gt;"",NOT(ISNUMBER(G256)))),"Eksik / hatalı",IF(H256=0,IF(I256&gt;0,"Fazla ödeme","Ödendi"),IF(E256&lt;'Özet'!$H$4,"Gecikti",IF(N(G256)&gt;0,"Kısmi","Bekliyor")))))</x:f>
      </x:c>
      <x:c r="K256" s="8"/>
    </x:row>
    <x:row r="257" ht="26" customHeight="1">
      <x:c r="B257" s="31"/>
      <x:c r="C257" s="8"/>
      <x:c r="D257" s="8"/>
      <x:c r="E257" s="32"/>
      <x:c r="F257" s="33"/>
      <x:c r="G257" s="33"/>
      <x:c r="H257" s="34" t="str">
        <x:f>IF(COUNTA(B257:G257)=0,"",IF(OR(C257="",D257="",COUNT(B257,E257,F257)&lt;&gt;3,F257&lt;0,G257&lt;0,AND(G257&lt;&gt;"",NOT(ISNUMBER(G257)))),"",MAX(F257-N(G257),0)))</x:f>
      </x:c>
      <x:c r="I257" s="34" t="str">
        <x:f>IF(COUNTA(B257:G257)=0,"",IF(OR(C257="",D257="",COUNT(B257,E257,F257)&lt;&gt;3,F257&lt;0,G257&lt;0,AND(G257&lt;&gt;"",NOT(ISNUMBER(G257)))),"",MAX(N(G257)-F257,0)))</x:f>
      </x:c>
      <x:c r="J257" s="30" t="str">
        <x:f>IF(COUNTA(B257:G257)=0,"",IF(OR(C257="",D257="",COUNT(B257,E257,F257)&lt;&gt;3,F257&lt;0,G257&lt;0,AND(G257&lt;&gt;"",NOT(ISNUMBER(G257)))),"Eksik / hatalı",IF(H257=0,IF(I257&gt;0,"Fazla ödeme","Ödendi"),IF(E257&lt;'Özet'!$H$4,"Gecikti",IF(N(G257)&gt;0,"Kısmi","Bekliyor")))))</x:f>
      </x:c>
      <x:c r="K257" s="8"/>
    </x:row>
    <x:row r="258" ht="26" customHeight="1">
      <x:c r="B258" s="31"/>
      <x:c r="C258" s="8"/>
      <x:c r="D258" s="8"/>
      <x:c r="E258" s="32"/>
      <x:c r="F258" s="33"/>
      <x:c r="G258" s="33"/>
      <x:c r="H258" s="34" t="str">
        <x:f>IF(COUNTA(B258:G258)=0,"",IF(OR(C258="",D258="",COUNT(B258,E258,F258)&lt;&gt;3,F258&lt;0,G258&lt;0,AND(G258&lt;&gt;"",NOT(ISNUMBER(G258)))),"",MAX(F258-N(G258),0)))</x:f>
      </x:c>
      <x:c r="I258" s="34" t="str">
        <x:f>IF(COUNTA(B258:G258)=0,"",IF(OR(C258="",D258="",COUNT(B258,E258,F258)&lt;&gt;3,F258&lt;0,G258&lt;0,AND(G258&lt;&gt;"",NOT(ISNUMBER(G258)))),"",MAX(N(G258)-F258,0)))</x:f>
      </x:c>
      <x:c r="J258" s="30" t="str">
        <x:f>IF(COUNTA(B258:G258)=0,"",IF(OR(C258="",D258="",COUNT(B258,E258,F258)&lt;&gt;3,F258&lt;0,G258&lt;0,AND(G258&lt;&gt;"",NOT(ISNUMBER(G258)))),"Eksik / hatalı",IF(H258=0,IF(I258&gt;0,"Fazla ödeme","Ödendi"),IF(E258&lt;'Özet'!$H$4,"Gecikti",IF(N(G258)&gt;0,"Kısmi","Bekliyor")))))</x:f>
      </x:c>
      <x:c r="K258" s="8"/>
    </x:row>
    <x:row r="259" ht="26" customHeight="1">
      <x:c r="B259" s="31"/>
      <x:c r="C259" s="8"/>
      <x:c r="D259" s="8"/>
      <x:c r="E259" s="32"/>
      <x:c r="F259" s="33"/>
      <x:c r="G259" s="33"/>
      <x:c r="H259" s="34" t="str">
        <x:f>IF(COUNTA(B259:G259)=0,"",IF(OR(C259="",D259="",COUNT(B259,E259,F259)&lt;&gt;3,F259&lt;0,G259&lt;0,AND(G259&lt;&gt;"",NOT(ISNUMBER(G259)))),"",MAX(F259-N(G259),0)))</x:f>
      </x:c>
      <x:c r="I259" s="34" t="str">
        <x:f>IF(COUNTA(B259:G259)=0,"",IF(OR(C259="",D259="",COUNT(B259,E259,F259)&lt;&gt;3,F259&lt;0,G259&lt;0,AND(G259&lt;&gt;"",NOT(ISNUMBER(G259)))),"",MAX(N(G259)-F259,0)))</x:f>
      </x:c>
      <x:c r="J259" s="30" t="str">
        <x:f>IF(COUNTA(B259:G259)=0,"",IF(OR(C259="",D259="",COUNT(B259,E259,F259)&lt;&gt;3,F259&lt;0,G259&lt;0,AND(G259&lt;&gt;"",NOT(ISNUMBER(G259)))),"Eksik / hatalı",IF(H259=0,IF(I259&gt;0,"Fazla ödeme","Ödendi"),IF(E259&lt;'Özet'!$H$4,"Gecikti",IF(N(G259)&gt;0,"Kısmi","Bekliyor")))))</x:f>
      </x:c>
      <x:c r="K259" s="8"/>
    </x:row>
    <x:row r="260" ht="26" customHeight="1">
      <x:c r="B260" s="31"/>
      <x:c r="C260" s="8"/>
      <x:c r="D260" s="8"/>
      <x:c r="E260" s="32"/>
      <x:c r="F260" s="33"/>
      <x:c r="G260" s="33"/>
      <x:c r="H260" s="34" t="str">
        <x:f>IF(COUNTA(B260:G260)=0,"",IF(OR(C260="",D260="",COUNT(B260,E260,F260)&lt;&gt;3,F260&lt;0,G260&lt;0,AND(G260&lt;&gt;"",NOT(ISNUMBER(G260)))),"",MAX(F260-N(G260),0)))</x:f>
      </x:c>
      <x:c r="I260" s="34" t="str">
        <x:f>IF(COUNTA(B260:G260)=0,"",IF(OR(C260="",D260="",COUNT(B260,E260,F260)&lt;&gt;3,F260&lt;0,G260&lt;0,AND(G260&lt;&gt;"",NOT(ISNUMBER(G260)))),"",MAX(N(G260)-F260,0)))</x:f>
      </x:c>
      <x:c r="J260" s="30" t="str">
        <x:f>IF(COUNTA(B260:G260)=0,"",IF(OR(C260="",D260="",COUNT(B260,E260,F260)&lt;&gt;3,F260&lt;0,G260&lt;0,AND(G260&lt;&gt;"",NOT(ISNUMBER(G260)))),"Eksik / hatalı",IF(H260=0,IF(I260&gt;0,"Fazla ödeme","Ödendi"),IF(E260&lt;'Özet'!$H$4,"Gecikti",IF(N(G260)&gt;0,"Kısmi","Bekliyor")))))</x:f>
      </x:c>
      <x:c r="K260" s="8"/>
    </x:row>
    <x:row r="261" ht="26" customHeight="1">
      <x:c r="B261" s="31"/>
      <x:c r="C261" s="8"/>
      <x:c r="D261" s="8"/>
      <x:c r="E261" s="32"/>
      <x:c r="F261" s="33"/>
      <x:c r="G261" s="33"/>
      <x:c r="H261" s="34" t="str">
        <x:f>IF(COUNTA(B261:G261)=0,"",IF(OR(C261="",D261="",COUNT(B261,E261,F261)&lt;&gt;3,F261&lt;0,G261&lt;0,AND(G261&lt;&gt;"",NOT(ISNUMBER(G261)))),"",MAX(F261-N(G261),0)))</x:f>
      </x:c>
      <x:c r="I261" s="34" t="str">
        <x:f>IF(COUNTA(B261:G261)=0,"",IF(OR(C261="",D261="",COUNT(B261,E261,F261)&lt;&gt;3,F261&lt;0,G261&lt;0,AND(G261&lt;&gt;"",NOT(ISNUMBER(G261)))),"",MAX(N(G261)-F261,0)))</x:f>
      </x:c>
      <x:c r="J261" s="30" t="str">
        <x:f>IF(COUNTA(B261:G261)=0,"",IF(OR(C261="",D261="",COUNT(B261,E261,F261)&lt;&gt;3,F261&lt;0,G261&lt;0,AND(G261&lt;&gt;"",NOT(ISNUMBER(G261)))),"Eksik / hatalı",IF(H261=0,IF(I261&gt;0,"Fazla ödeme","Ödendi"),IF(E261&lt;'Özet'!$H$4,"Gecikti",IF(N(G261)&gt;0,"Kısmi","Bekliyor")))))</x:f>
      </x:c>
      <x:c r="K261" s="8"/>
    </x:row>
    <x:row r="262" ht="26" customHeight="1">
      <x:c r="B262" s="31"/>
      <x:c r="C262" s="8"/>
      <x:c r="D262" s="8"/>
      <x:c r="E262" s="32"/>
      <x:c r="F262" s="33"/>
      <x:c r="G262" s="33"/>
      <x:c r="H262" s="34" t="str">
        <x:f>IF(COUNTA(B262:G262)=0,"",IF(OR(C262="",D262="",COUNT(B262,E262,F262)&lt;&gt;3,F262&lt;0,G262&lt;0,AND(G262&lt;&gt;"",NOT(ISNUMBER(G262)))),"",MAX(F262-N(G262),0)))</x:f>
      </x:c>
      <x:c r="I262" s="34" t="str">
        <x:f>IF(COUNTA(B262:G262)=0,"",IF(OR(C262="",D262="",COUNT(B262,E262,F262)&lt;&gt;3,F262&lt;0,G262&lt;0,AND(G262&lt;&gt;"",NOT(ISNUMBER(G262)))),"",MAX(N(G262)-F262,0)))</x:f>
      </x:c>
      <x:c r="J262" s="30" t="str">
        <x:f>IF(COUNTA(B262:G262)=0,"",IF(OR(C262="",D262="",COUNT(B262,E262,F262)&lt;&gt;3,F262&lt;0,G262&lt;0,AND(G262&lt;&gt;"",NOT(ISNUMBER(G262)))),"Eksik / hatalı",IF(H262=0,IF(I262&gt;0,"Fazla ödeme","Ödendi"),IF(E262&lt;'Özet'!$H$4,"Gecikti",IF(N(G262)&gt;0,"Kısmi","Bekliyor")))))</x:f>
      </x:c>
      <x:c r="K262" s="8"/>
    </x:row>
    <x:row r="263" ht="26" customHeight="1">
      <x:c r="B263" s="31"/>
      <x:c r="C263" s="8"/>
      <x:c r="D263" s="8"/>
      <x:c r="E263" s="32"/>
      <x:c r="F263" s="33"/>
      <x:c r="G263" s="33"/>
      <x:c r="H263" s="34" t="str">
        <x:f>IF(COUNTA(B263:G263)=0,"",IF(OR(C263="",D263="",COUNT(B263,E263,F263)&lt;&gt;3,F263&lt;0,G263&lt;0,AND(G263&lt;&gt;"",NOT(ISNUMBER(G263)))),"",MAX(F263-N(G263),0)))</x:f>
      </x:c>
      <x:c r="I263" s="34" t="str">
        <x:f>IF(COUNTA(B263:G263)=0,"",IF(OR(C263="",D263="",COUNT(B263,E263,F263)&lt;&gt;3,F263&lt;0,G263&lt;0,AND(G263&lt;&gt;"",NOT(ISNUMBER(G263)))),"",MAX(N(G263)-F263,0)))</x:f>
      </x:c>
      <x:c r="J263" s="30" t="str">
        <x:f>IF(COUNTA(B263:G263)=0,"",IF(OR(C263="",D263="",COUNT(B263,E263,F263)&lt;&gt;3,F263&lt;0,G263&lt;0,AND(G263&lt;&gt;"",NOT(ISNUMBER(G263)))),"Eksik / hatalı",IF(H263=0,IF(I263&gt;0,"Fazla ödeme","Ödendi"),IF(E263&lt;'Özet'!$H$4,"Gecikti",IF(N(G263)&gt;0,"Kısmi","Bekliyor")))))</x:f>
      </x:c>
      <x:c r="K263" s="8"/>
    </x:row>
    <x:row r="264" ht="26" customHeight="1">
      <x:c r="B264" s="31"/>
      <x:c r="C264" s="8"/>
      <x:c r="D264" s="8"/>
      <x:c r="E264" s="32"/>
      <x:c r="F264" s="33"/>
      <x:c r="G264" s="33"/>
      <x:c r="H264" s="34" t="str">
        <x:f>IF(COUNTA(B264:G264)=0,"",IF(OR(C264="",D264="",COUNT(B264,E264,F264)&lt;&gt;3,F264&lt;0,G264&lt;0,AND(G264&lt;&gt;"",NOT(ISNUMBER(G264)))),"",MAX(F264-N(G264),0)))</x:f>
      </x:c>
      <x:c r="I264" s="34" t="str">
        <x:f>IF(COUNTA(B264:G264)=0,"",IF(OR(C264="",D264="",COUNT(B264,E264,F264)&lt;&gt;3,F264&lt;0,G264&lt;0,AND(G264&lt;&gt;"",NOT(ISNUMBER(G264)))),"",MAX(N(G264)-F264,0)))</x:f>
      </x:c>
      <x:c r="J264" s="30" t="str">
        <x:f>IF(COUNTA(B264:G264)=0,"",IF(OR(C264="",D264="",COUNT(B264,E264,F264)&lt;&gt;3,F264&lt;0,G264&lt;0,AND(G264&lt;&gt;"",NOT(ISNUMBER(G264)))),"Eksik / hatalı",IF(H264=0,IF(I264&gt;0,"Fazla ödeme","Ödendi"),IF(E264&lt;'Özet'!$H$4,"Gecikti",IF(N(G264)&gt;0,"Kısmi","Bekliyor")))))</x:f>
      </x:c>
      <x:c r="K264" s="8"/>
    </x:row>
    <x:row r="265" ht="26" customHeight="1">
      <x:c r="B265" s="31"/>
      <x:c r="C265" s="8"/>
      <x:c r="D265" s="8"/>
      <x:c r="E265" s="32"/>
      <x:c r="F265" s="33"/>
      <x:c r="G265" s="33"/>
      <x:c r="H265" s="34" t="str">
        <x:f>IF(COUNTA(B265:G265)=0,"",IF(OR(C265="",D265="",COUNT(B265,E265,F265)&lt;&gt;3,F265&lt;0,G265&lt;0,AND(G265&lt;&gt;"",NOT(ISNUMBER(G265)))),"",MAX(F265-N(G265),0)))</x:f>
      </x:c>
      <x:c r="I265" s="34" t="str">
        <x:f>IF(COUNTA(B265:G265)=0,"",IF(OR(C265="",D265="",COUNT(B265,E265,F265)&lt;&gt;3,F265&lt;0,G265&lt;0,AND(G265&lt;&gt;"",NOT(ISNUMBER(G265)))),"",MAX(N(G265)-F265,0)))</x:f>
      </x:c>
      <x:c r="J265" s="30" t="str">
        <x:f>IF(COUNTA(B265:G265)=0,"",IF(OR(C265="",D265="",COUNT(B265,E265,F265)&lt;&gt;3,F265&lt;0,G265&lt;0,AND(G265&lt;&gt;"",NOT(ISNUMBER(G265)))),"Eksik / hatalı",IF(H265=0,IF(I265&gt;0,"Fazla ödeme","Ödendi"),IF(E265&lt;'Özet'!$H$4,"Gecikti",IF(N(G265)&gt;0,"Kısmi","Bekliyor")))))</x:f>
      </x:c>
      <x:c r="K265" s="8"/>
    </x:row>
    <x:row r="266" ht="26" customHeight="1">
      <x:c r="B266" s="31"/>
      <x:c r="C266" s="8"/>
      <x:c r="D266" s="8"/>
      <x:c r="E266" s="32"/>
      <x:c r="F266" s="33"/>
      <x:c r="G266" s="33"/>
      <x:c r="H266" s="34" t="str">
        <x:f>IF(COUNTA(B266:G266)=0,"",IF(OR(C266="",D266="",COUNT(B266,E266,F266)&lt;&gt;3,F266&lt;0,G266&lt;0,AND(G266&lt;&gt;"",NOT(ISNUMBER(G266)))),"",MAX(F266-N(G266),0)))</x:f>
      </x:c>
      <x:c r="I266" s="34" t="str">
        <x:f>IF(COUNTA(B266:G266)=0,"",IF(OR(C266="",D266="",COUNT(B266,E266,F266)&lt;&gt;3,F266&lt;0,G266&lt;0,AND(G266&lt;&gt;"",NOT(ISNUMBER(G266)))),"",MAX(N(G266)-F266,0)))</x:f>
      </x:c>
      <x:c r="J266" s="30" t="str">
        <x:f>IF(COUNTA(B266:G266)=0,"",IF(OR(C266="",D266="",COUNT(B266,E266,F266)&lt;&gt;3,F266&lt;0,G266&lt;0,AND(G266&lt;&gt;"",NOT(ISNUMBER(G266)))),"Eksik / hatalı",IF(H266=0,IF(I266&gt;0,"Fazla ödeme","Ödendi"),IF(E266&lt;'Özet'!$H$4,"Gecikti",IF(N(G266)&gt;0,"Kısmi","Bekliyor")))))</x:f>
      </x:c>
      <x:c r="K266" s="8"/>
    </x:row>
    <x:row r="267" ht="26" customHeight="1">
      <x:c r="B267" s="31"/>
      <x:c r="C267" s="8"/>
      <x:c r="D267" s="8"/>
      <x:c r="E267" s="32"/>
      <x:c r="F267" s="33"/>
      <x:c r="G267" s="33"/>
      <x:c r="H267" s="34" t="str">
        <x:f>IF(COUNTA(B267:G267)=0,"",IF(OR(C267="",D267="",COUNT(B267,E267,F267)&lt;&gt;3,F267&lt;0,G267&lt;0,AND(G267&lt;&gt;"",NOT(ISNUMBER(G267)))),"",MAX(F267-N(G267),0)))</x:f>
      </x:c>
      <x:c r="I267" s="34" t="str">
        <x:f>IF(COUNTA(B267:G267)=0,"",IF(OR(C267="",D267="",COUNT(B267,E267,F267)&lt;&gt;3,F267&lt;0,G267&lt;0,AND(G267&lt;&gt;"",NOT(ISNUMBER(G267)))),"",MAX(N(G267)-F267,0)))</x:f>
      </x:c>
      <x:c r="J267" s="30" t="str">
        <x:f>IF(COUNTA(B267:G267)=0,"",IF(OR(C267="",D267="",COUNT(B267,E267,F267)&lt;&gt;3,F267&lt;0,G267&lt;0,AND(G267&lt;&gt;"",NOT(ISNUMBER(G267)))),"Eksik / hatalı",IF(H267=0,IF(I267&gt;0,"Fazla ödeme","Ödendi"),IF(E267&lt;'Özet'!$H$4,"Gecikti",IF(N(G267)&gt;0,"Kısmi","Bekliyor")))))</x:f>
      </x:c>
      <x:c r="K267" s="8"/>
    </x:row>
    <x:row r="268" ht="26" customHeight="1">
      <x:c r="B268" s="31"/>
      <x:c r="C268" s="8"/>
      <x:c r="D268" s="8"/>
      <x:c r="E268" s="32"/>
      <x:c r="F268" s="33"/>
      <x:c r="G268" s="33"/>
      <x:c r="H268" s="34" t="str">
        <x:f>IF(COUNTA(B268:G268)=0,"",IF(OR(C268="",D268="",COUNT(B268,E268,F268)&lt;&gt;3,F268&lt;0,G268&lt;0,AND(G268&lt;&gt;"",NOT(ISNUMBER(G268)))),"",MAX(F268-N(G268),0)))</x:f>
      </x:c>
      <x:c r="I268" s="34" t="str">
        <x:f>IF(COUNTA(B268:G268)=0,"",IF(OR(C268="",D268="",COUNT(B268,E268,F268)&lt;&gt;3,F268&lt;0,G268&lt;0,AND(G268&lt;&gt;"",NOT(ISNUMBER(G268)))),"",MAX(N(G268)-F268,0)))</x:f>
      </x:c>
      <x:c r="J268" s="30" t="str">
        <x:f>IF(COUNTA(B268:G268)=0,"",IF(OR(C268="",D268="",COUNT(B268,E268,F268)&lt;&gt;3,F268&lt;0,G268&lt;0,AND(G268&lt;&gt;"",NOT(ISNUMBER(G268)))),"Eksik / hatalı",IF(H268=0,IF(I268&gt;0,"Fazla ödeme","Ödendi"),IF(E268&lt;'Özet'!$H$4,"Gecikti",IF(N(G268)&gt;0,"Kısmi","Bekliyor")))))</x:f>
      </x:c>
      <x:c r="K268" s="8"/>
    </x:row>
    <x:row r="269" ht="26" customHeight="1">
      <x:c r="B269" s="31"/>
      <x:c r="C269" s="8"/>
      <x:c r="D269" s="8"/>
      <x:c r="E269" s="32"/>
      <x:c r="F269" s="33"/>
      <x:c r="G269" s="33"/>
      <x:c r="H269" s="34" t="str">
        <x:f>IF(COUNTA(B269:G269)=0,"",IF(OR(C269="",D269="",COUNT(B269,E269,F269)&lt;&gt;3,F269&lt;0,G269&lt;0,AND(G269&lt;&gt;"",NOT(ISNUMBER(G269)))),"",MAX(F269-N(G269),0)))</x:f>
      </x:c>
      <x:c r="I269" s="34" t="str">
        <x:f>IF(COUNTA(B269:G269)=0,"",IF(OR(C269="",D269="",COUNT(B269,E269,F269)&lt;&gt;3,F269&lt;0,G269&lt;0,AND(G269&lt;&gt;"",NOT(ISNUMBER(G269)))),"",MAX(N(G269)-F269,0)))</x:f>
      </x:c>
      <x:c r="J269" s="30" t="str">
        <x:f>IF(COUNTA(B269:G269)=0,"",IF(OR(C269="",D269="",COUNT(B269,E269,F269)&lt;&gt;3,F269&lt;0,G269&lt;0,AND(G269&lt;&gt;"",NOT(ISNUMBER(G269)))),"Eksik / hatalı",IF(H269=0,IF(I269&gt;0,"Fazla ödeme","Ödendi"),IF(E269&lt;'Özet'!$H$4,"Gecikti",IF(N(G269)&gt;0,"Kısmi","Bekliyor")))))</x:f>
      </x:c>
      <x:c r="K269" s="8"/>
    </x:row>
    <x:row r="270" ht="26" customHeight="1">
      <x:c r="B270" s="31"/>
      <x:c r="C270" s="8"/>
      <x:c r="D270" s="8"/>
      <x:c r="E270" s="32"/>
      <x:c r="F270" s="33"/>
      <x:c r="G270" s="33"/>
      <x:c r="H270" s="34" t="str">
        <x:f>IF(COUNTA(B270:G270)=0,"",IF(OR(C270="",D270="",COUNT(B270,E270,F270)&lt;&gt;3,F270&lt;0,G270&lt;0,AND(G270&lt;&gt;"",NOT(ISNUMBER(G270)))),"",MAX(F270-N(G270),0)))</x:f>
      </x:c>
      <x:c r="I270" s="34" t="str">
        <x:f>IF(COUNTA(B270:G270)=0,"",IF(OR(C270="",D270="",COUNT(B270,E270,F270)&lt;&gt;3,F270&lt;0,G270&lt;0,AND(G270&lt;&gt;"",NOT(ISNUMBER(G270)))),"",MAX(N(G270)-F270,0)))</x:f>
      </x:c>
      <x:c r="J270" s="30" t="str">
        <x:f>IF(COUNTA(B270:G270)=0,"",IF(OR(C270="",D270="",COUNT(B270,E270,F270)&lt;&gt;3,F270&lt;0,G270&lt;0,AND(G270&lt;&gt;"",NOT(ISNUMBER(G270)))),"Eksik / hatalı",IF(H270=0,IF(I270&gt;0,"Fazla ödeme","Ödendi"),IF(E270&lt;'Özet'!$H$4,"Gecikti",IF(N(G270)&gt;0,"Kısmi","Bekliyor")))))</x:f>
      </x:c>
      <x:c r="K270" s="8"/>
    </x:row>
    <x:row r="271" ht="26" customHeight="1">
      <x:c r="B271" s="31"/>
      <x:c r="C271" s="8"/>
      <x:c r="D271" s="8"/>
      <x:c r="E271" s="32"/>
      <x:c r="F271" s="33"/>
      <x:c r="G271" s="33"/>
      <x:c r="H271" s="34" t="str">
        <x:f>IF(COUNTA(B271:G271)=0,"",IF(OR(C271="",D271="",COUNT(B271,E271,F271)&lt;&gt;3,F271&lt;0,G271&lt;0,AND(G271&lt;&gt;"",NOT(ISNUMBER(G271)))),"",MAX(F271-N(G271),0)))</x:f>
      </x:c>
      <x:c r="I271" s="34" t="str">
        <x:f>IF(COUNTA(B271:G271)=0,"",IF(OR(C271="",D271="",COUNT(B271,E271,F271)&lt;&gt;3,F271&lt;0,G271&lt;0,AND(G271&lt;&gt;"",NOT(ISNUMBER(G271)))),"",MAX(N(G271)-F271,0)))</x:f>
      </x:c>
      <x:c r="J271" s="30" t="str">
        <x:f>IF(COUNTA(B271:G271)=0,"",IF(OR(C271="",D271="",COUNT(B271,E271,F271)&lt;&gt;3,F271&lt;0,G271&lt;0,AND(G271&lt;&gt;"",NOT(ISNUMBER(G271)))),"Eksik / hatalı",IF(H271=0,IF(I271&gt;0,"Fazla ödeme","Ödendi"),IF(E271&lt;'Özet'!$H$4,"Gecikti",IF(N(G271)&gt;0,"Kısmi","Bekliyor")))))</x:f>
      </x:c>
      <x:c r="K271" s="8"/>
    </x:row>
    <x:row r="272" ht="26" customHeight="1">
      <x:c r="B272" s="31"/>
      <x:c r="C272" s="8"/>
      <x:c r="D272" s="8"/>
      <x:c r="E272" s="32"/>
      <x:c r="F272" s="33"/>
      <x:c r="G272" s="33"/>
      <x:c r="H272" s="34" t="str">
        <x:f>IF(COUNTA(B272:G272)=0,"",IF(OR(C272="",D272="",COUNT(B272,E272,F272)&lt;&gt;3,F272&lt;0,G272&lt;0,AND(G272&lt;&gt;"",NOT(ISNUMBER(G272)))),"",MAX(F272-N(G272),0)))</x:f>
      </x:c>
      <x:c r="I272" s="34" t="str">
        <x:f>IF(COUNTA(B272:G272)=0,"",IF(OR(C272="",D272="",COUNT(B272,E272,F272)&lt;&gt;3,F272&lt;0,G272&lt;0,AND(G272&lt;&gt;"",NOT(ISNUMBER(G272)))),"",MAX(N(G272)-F272,0)))</x:f>
      </x:c>
      <x:c r="J272" s="30" t="str">
        <x:f>IF(COUNTA(B272:G272)=0,"",IF(OR(C272="",D272="",COUNT(B272,E272,F272)&lt;&gt;3,F272&lt;0,G272&lt;0,AND(G272&lt;&gt;"",NOT(ISNUMBER(G272)))),"Eksik / hatalı",IF(H272=0,IF(I272&gt;0,"Fazla ödeme","Ödendi"),IF(E272&lt;'Özet'!$H$4,"Gecikti",IF(N(G272)&gt;0,"Kısmi","Bekliyor")))))</x:f>
      </x:c>
      <x:c r="K272" s="8"/>
    </x:row>
    <x:row r="273" ht="26" customHeight="1">
      <x:c r="B273" s="31"/>
      <x:c r="C273" s="8"/>
      <x:c r="D273" s="8"/>
      <x:c r="E273" s="32"/>
      <x:c r="F273" s="33"/>
      <x:c r="G273" s="33"/>
      <x:c r="H273" s="34" t="str">
        <x:f>IF(COUNTA(B273:G273)=0,"",IF(OR(C273="",D273="",COUNT(B273,E273,F273)&lt;&gt;3,F273&lt;0,G273&lt;0,AND(G273&lt;&gt;"",NOT(ISNUMBER(G273)))),"",MAX(F273-N(G273),0)))</x:f>
      </x:c>
      <x:c r="I273" s="34" t="str">
        <x:f>IF(COUNTA(B273:G273)=0,"",IF(OR(C273="",D273="",COUNT(B273,E273,F273)&lt;&gt;3,F273&lt;0,G273&lt;0,AND(G273&lt;&gt;"",NOT(ISNUMBER(G273)))),"",MAX(N(G273)-F273,0)))</x:f>
      </x:c>
      <x:c r="J273" s="30" t="str">
        <x:f>IF(COUNTA(B273:G273)=0,"",IF(OR(C273="",D273="",COUNT(B273,E273,F273)&lt;&gt;3,F273&lt;0,G273&lt;0,AND(G273&lt;&gt;"",NOT(ISNUMBER(G273)))),"Eksik / hatalı",IF(H273=0,IF(I273&gt;0,"Fazla ödeme","Ödendi"),IF(E273&lt;'Özet'!$H$4,"Gecikti",IF(N(G273)&gt;0,"Kısmi","Bekliyor")))))</x:f>
      </x:c>
      <x:c r="K273" s="8"/>
    </x:row>
    <x:row r="274" ht="26" customHeight="1">
      <x:c r="B274" s="31"/>
      <x:c r="C274" s="8"/>
      <x:c r="D274" s="8"/>
      <x:c r="E274" s="32"/>
      <x:c r="F274" s="33"/>
      <x:c r="G274" s="33"/>
      <x:c r="H274" s="34" t="str">
        <x:f>IF(COUNTA(B274:G274)=0,"",IF(OR(C274="",D274="",COUNT(B274,E274,F274)&lt;&gt;3,F274&lt;0,G274&lt;0,AND(G274&lt;&gt;"",NOT(ISNUMBER(G274)))),"",MAX(F274-N(G274),0)))</x:f>
      </x:c>
      <x:c r="I274" s="34" t="str">
        <x:f>IF(COUNTA(B274:G274)=0,"",IF(OR(C274="",D274="",COUNT(B274,E274,F274)&lt;&gt;3,F274&lt;0,G274&lt;0,AND(G274&lt;&gt;"",NOT(ISNUMBER(G274)))),"",MAX(N(G274)-F274,0)))</x:f>
      </x:c>
      <x:c r="J274" s="30" t="str">
        <x:f>IF(COUNTA(B274:G274)=0,"",IF(OR(C274="",D274="",COUNT(B274,E274,F274)&lt;&gt;3,F274&lt;0,G274&lt;0,AND(G274&lt;&gt;"",NOT(ISNUMBER(G274)))),"Eksik / hatalı",IF(H274=0,IF(I274&gt;0,"Fazla ödeme","Ödendi"),IF(E274&lt;'Özet'!$H$4,"Gecikti",IF(N(G274)&gt;0,"Kısmi","Bekliyor")))))</x:f>
      </x:c>
      <x:c r="K274" s="8"/>
    </x:row>
    <x:row r="275" ht="26" customHeight="1">
      <x:c r="B275" s="31"/>
      <x:c r="C275" s="8"/>
      <x:c r="D275" s="8"/>
      <x:c r="E275" s="32"/>
      <x:c r="F275" s="33"/>
      <x:c r="G275" s="33"/>
      <x:c r="H275" s="34" t="str">
        <x:f>IF(COUNTA(B275:G275)=0,"",IF(OR(C275="",D275="",COUNT(B275,E275,F275)&lt;&gt;3,F275&lt;0,G275&lt;0,AND(G275&lt;&gt;"",NOT(ISNUMBER(G275)))),"",MAX(F275-N(G275),0)))</x:f>
      </x:c>
      <x:c r="I275" s="34" t="str">
        <x:f>IF(COUNTA(B275:G275)=0,"",IF(OR(C275="",D275="",COUNT(B275,E275,F275)&lt;&gt;3,F275&lt;0,G275&lt;0,AND(G275&lt;&gt;"",NOT(ISNUMBER(G275)))),"",MAX(N(G275)-F275,0)))</x:f>
      </x:c>
      <x:c r="J275" s="30" t="str">
        <x:f>IF(COUNTA(B275:G275)=0,"",IF(OR(C275="",D275="",COUNT(B275,E275,F275)&lt;&gt;3,F275&lt;0,G275&lt;0,AND(G275&lt;&gt;"",NOT(ISNUMBER(G275)))),"Eksik / hatalı",IF(H275=0,IF(I275&gt;0,"Fazla ödeme","Ödendi"),IF(E275&lt;'Özet'!$H$4,"Gecikti",IF(N(G275)&gt;0,"Kısmi","Bekliyor")))))</x:f>
      </x:c>
      <x:c r="K275" s="8"/>
    </x:row>
    <x:row r="276" ht="26" customHeight="1">
      <x:c r="B276" s="31"/>
      <x:c r="C276" s="8"/>
      <x:c r="D276" s="8"/>
      <x:c r="E276" s="32"/>
      <x:c r="F276" s="33"/>
      <x:c r="G276" s="33"/>
      <x:c r="H276" s="34" t="str">
        <x:f>IF(COUNTA(B276:G276)=0,"",IF(OR(C276="",D276="",COUNT(B276,E276,F276)&lt;&gt;3,F276&lt;0,G276&lt;0,AND(G276&lt;&gt;"",NOT(ISNUMBER(G276)))),"",MAX(F276-N(G276),0)))</x:f>
      </x:c>
      <x:c r="I276" s="34" t="str">
        <x:f>IF(COUNTA(B276:G276)=0,"",IF(OR(C276="",D276="",COUNT(B276,E276,F276)&lt;&gt;3,F276&lt;0,G276&lt;0,AND(G276&lt;&gt;"",NOT(ISNUMBER(G276)))),"",MAX(N(G276)-F276,0)))</x:f>
      </x:c>
      <x:c r="J276" s="30" t="str">
        <x:f>IF(COUNTA(B276:G276)=0,"",IF(OR(C276="",D276="",COUNT(B276,E276,F276)&lt;&gt;3,F276&lt;0,G276&lt;0,AND(G276&lt;&gt;"",NOT(ISNUMBER(G276)))),"Eksik / hatalı",IF(H276=0,IF(I276&gt;0,"Fazla ödeme","Ödendi"),IF(E276&lt;'Özet'!$H$4,"Gecikti",IF(N(G276)&gt;0,"Kısmi","Bekliyor")))))</x:f>
      </x:c>
      <x:c r="K276" s="8"/>
    </x:row>
    <x:row r="277" ht="26" customHeight="1">
      <x:c r="B277" s="31"/>
      <x:c r="C277" s="8"/>
      <x:c r="D277" s="8"/>
      <x:c r="E277" s="32"/>
      <x:c r="F277" s="33"/>
      <x:c r="G277" s="33"/>
      <x:c r="H277" s="34" t="str">
        <x:f>IF(COUNTA(B277:G277)=0,"",IF(OR(C277="",D277="",COUNT(B277,E277,F277)&lt;&gt;3,F277&lt;0,G277&lt;0,AND(G277&lt;&gt;"",NOT(ISNUMBER(G277)))),"",MAX(F277-N(G277),0)))</x:f>
      </x:c>
      <x:c r="I277" s="34" t="str">
        <x:f>IF(COUNTA(B277:G277)=0,"",IF(OR(C277="",D277="",COUNT(B277,E277,F277)&lt;&gt;3,F277&lt;0,G277&lt;0,AND(G277&lt;&gt;"",NOT(ISNUMBER(G277)))),"",MAX(N(G277)-F277,0)))</x:f>
      </x:c>
      <x:c r="J277" s="30" t="str">
        <x:f>IF(COUNTA(B277:G277)=0,"",IF(OR(C277="",D277="",COUNT(B277,E277,F277)&lt;&gt;3,F277&lt;0,G277&lt;0,AND(G277&lt;&gt;"",NOT(ISNUMBER(G277)))),"Eksik / hatalı",IF(H277=0,IF(I277&gt;0,"Fazla ödeme","Ödendi"),IF(E277&lt;'Özet'!$H$4,"Gecikti",IF(N(G277)&gt;0,"Kısmi","Bekliyor")))))</x:f>
      </x:c>
      <x:c r="K277" s="8"/>
    </x:row>
    <x:row r="278" ht="26" customHeight="1">
      <x:c r="B278" s="31"/>
      <x:c r="C278" s="8"/>
      <x:c r="D278" s="8"/>
      <x:c r="E278" s="32"/>
      <x:c r="F278" s="33"/>
      <x:c r="G278" s="33"/>
      <x:c r="H278" s="34" t="str">
        <x:f>IF(COUNTA(B278:G278)=0,"",IF(OR(C278="",D278="",COUNT(B278,E278,F278)&lt;&gt;3,F278&lt;0,G278&lt;0,AND(G278&lt;&gt;"",NOT(ISNUMBER(G278)))),"",MAX(F278-N(G278),0)))</x:f>
      </x:c>
      <x:c r="I278" s="34" t="str">
        <x:f>IF(COUNTA(B278:G278)=0,"",IF(OR(C278="",D278="",COUNT(B278,E278,F278)&lt;&gt;3,F278&lt;0,G278&lt;0,AND(G278&lt;&gt;"",NOT(ISNUMBER(G278)))),"",MAX(N(G278)-F278,0)))</x:f>
      </x:c>
      <x:c r="J278" s="30" t="str">
        <x:f>IF(COUNTA(B278:G278)=0,"",IF(OR(C278="",D278="",COUNT(B278,E278,F278)&lt;&gt;3,F278&lt;0,G278&lt;0,AND(G278&lt;&gt;"",NOT(ISNUMBER(G278)))),"Eksik / hatalı",IF(H278=0,IF(I278&gt;0,"Fazla ödeme","Ödendi"),IF(E278&lt;'Özet'!$H$4,"Gecikti",IF(N(G278)&gt;0,"Kısmi","Bekliyor")))))</x:f>
      </x:c>
      <x:c r="K278" s="8"/>
    </x:row>
    <x:row r="279" ht="26" customHeight="1">
      <x:c r="B279" s="31"/>
      <x:c r="C279" s="8"/>
      <x:c r="D279" s="8"/>
      <x:c r="E279" s="32"/>
      <x:c r="F279" s="33"/>
      <x:c r="G279" s="33"/>
      <x:c r="H279" s="34" t="str">
        <x:f>IF(COUNTA(B279:G279)=0,"",IF(OR(C279="",D279="",COUNT(B279,E279,F279)&lt;&gt;3,F279&lt;0,G279&lt;0,AND(G279&lt;&gt;"",NOT(ISNUMBER(G279)))),"",MAX(F279-N(G279),0)))</x:f>
      </x:c>
      <x:c r="I279" s="34" t="str">
        <x:f>IF(COUNTA(B279:G279)=0,"",IF(OR(C279="",D279="",COUNT(B279,E279,F279)&lt;&gt;3,F279&lt;0,G279&lt;0,AND(G279&lt;&gt;"",NOT(ISNUMBER(G279)))),"",MAX(N(G279)-F279,0)))</x:f>
      </x:c>
      <x:c r="J279" s="30" t="str">
        <x:f>IF(COUNTA(B279:G279)=0,"",IF(OR(C279="",D279="",COUNT(B279,E279,F279)&lt;&gt;3,F279&lt;0,G279&lt;0,AND(G279&lt;&gt;"",NOT(ISNUMBER(G279)))),"Eksik / hatalı",IF(H279=0,IF(I279&gt;0,"Fazla ödeme","Ödendi"),IF(E279&lt;'Özet'!$H$4,"Gecikti",IF(N(G279)&gt;0,"Kısmi","Bekliyor")))))</x:f>
      </x:c>
      <x:c r="K279" s="8"/>
    </x:row>
    <x:row r="280" ht="26" customHeight="1">
      <x:c r="B280" s="31"/>
      <x:c r="C280" s="8"/>
      <x:c r="D280" s="8"/>
      <x:c r="E280" s="32"/>
      <x:c r="F280" s="33"/>
      <x:c r="G280" s="33"/>
      <x:c r="H280" s="34" t="str">
        <x:f>IF(COUNTA(B280:G280)=0,"",IF(OR(C280="",D280="",COUNT(B280,E280,F280)&lt;&gt;3,F280&lt;0,G280&lt;0,AND(G280&lt;&gt;"",NOT(ISNUMBER(G280)))),"",MAX(F280-N(G280),0)))</x:f>
      </x:c>
      <x:c r="I280" s="34" t="str">
        <x:f>IF(COUNTA(B280:G280)=0,"",IF(OR(C280="",D280="",COUNT(B280,E280,F280)&lt;&gt;3,F280&lt;0,G280&lt;0,AND(G280&lt;&gt;"",NOT(ISNUMBER(G280)))),"",MAX(N(G280)-F280,0)))</x:f>
      </x:c>
      <x:c r="J280" s="30" t="str">
        <x:f>IF(COUNTA(B280:G280)=0,"",IF(OR(C280="",D280="",COUNT(B280,E280,F280)&lt;&gt;3,F280&lt;0,G280&lt;0,AND(G280&lt;&gt;"",NOT(ISNUMBER(G280)))),"Eksik / hatalı",IF(H280=0,IF(I280&gt;0,"Fazla ödeme","Ödendi"),IF(E280&lt;'Özet'!$H$4,"Gecikti",IF(N(G280)&gt;0,"Kısmi","Bekliyor")))))</x:f>
      </x:c>
      <x:c r="K280" s="8"/>
    </x:row>
    <x:row r="281" ht="26" customHeight="1">
      <x:c r="B281" s="31"/>
      <x:c r="C281" s="8"/>
      <x:c r="D281" s="8"/>
      <x:c r="E281" s="32"/>
      <x:c r="F281" s="33"/>
      <x:c r="G281" s="33"/>
      <x:c r="H281" s="34" t="str">
        <x:f>IF(COUNTA(B281:G281)=0,"",IF(OR(C281="",D281="",COUNT(B281,E281,F281)&lt;&gt;3,F281&lt;0,G281&lt;0,AND(G281&lt;&gt;"",NOT(ISNUMBER(G281)))),"",MAX(F281-N(G281),0)))</x:f>
      </x:c>
      <x:c r="I281" s="34" t="str">
        <x:f>IF(COUNTA(B281:G281)=0,"",IF(OR(C281="",D281="",COUNT(B281,E281,F281)&lt;&gt;3,F281&lt;0,G281&lt;0,AND(G281&lt;&gt;"",NOT(ISNUMBER(G281)))),"",MAX(N(G281)-F281,0)))</x:f>
      </x:c>
      <x:c r="J281" s="30" t="str">
        <x:f>IF(COUNTA(B281:G281)=0,"",IF(OR(C281="",D281="",COUNT(B281,E281,F281)&lt;&gt;3,F281&lt;0,G281&lt;0,AND(G281&lt;&gt;"",NOT(ISNUMBER(G281)))),"Eksik / hatalı",IF(H281=0,IF(I281&gt;0,"Fazla ödeme","Ödendi"),IF(E281&lt;'Özet'!$H$4,"Gecikti",IF(N(G281)&gt;0,"Kısmi","Bekliyor")))))</x:f>
      </x:c>
      <x:c r="K281" s="8"/>
    </x:row>
    <x:row r="282" ht="26" customHeight="1">
      <x:c r="B282" s="31"/>
      <x:c r="C282" s="8"/>
      <x:c r="D282" s="8"/>
      <x:c r="E282" s="32"/>
      <x:c r="F282" s="33"/>
      <x:c r="G282" s="33"/>
      <x:c r="H282" s="34" t="str">
        <x:f>IF(COUNTA(B282:G282)=0,"",IF(OR(C282="",D282="",COUNT(B282,E282,F282)&lt;&gt;3,F282&lt;0,G282&lt;0,AND(G282&lt;&gt;"",NOT(ISNUMBER(G282)))),"",MAX(F282-N(G282),0)))</x:f>
      </x:c>
      <x:c r="I282" s="34" t="str">
        <x:f>IF(COUNTA(B282:G282)=0,"",IF(OR(C282="",D282="",COUNT(B282,E282,F282)&lt;&gt;3,F282&lt;0,G282&lt;0,AND(G282&lt;&gt;"",NOT(ISNUMBER(G282)))),"",MAX(N(G282)-F282,0)))</x:f>
      </x:c>
      <x:c r="J282" s="30" t="str">
        <x:f>IF(COUNTA(B282:G282)=0,"",IF(OR(C282="",D282="",COUNT(B282,E282,F282)&lt;&gt;3,F282&lt;0,G282&lt;0,AND(G282&lt;&gt;"",NOT(ISNUMBER(G282)))),"Eksik / hatalı",IF(H282=0,IF(I282&gt;0,"Fazla ödeme","Ödendi"),IF(E282&lt;'Özet'!$H$4,"Gecikti",IF(N(G282)&gt;0,"Kısmi","Bekliyor")))))</x:f>
      </x:c>
      <x:c r="K282" s="8"/>
    </x:row>
    <x:row r="283" ht="26" customHeight="1">
      <x:c r="B283" s="31"/>
      <x:c r="C283" s="8"/>
      <x:c r="D283" s="8"/>
      <x:c r="E283" s="32"/>
      <x:c r="F283" s="33"/>
      <x:c r="G283" s="33"/>
      <x:c r="H283" s="34" t="str">
        <x:f>IF(COUNTA(B283:G283)=0,"",IF(OR(C283="",D283="",COUNT(B283,E283,F283)&lt;&gt;3,F283&lt;0,G283&lt;0,AND(G283&lt;&gt;"",NOT(ISNUMBER(G283)))),"",MAX(F283-N(G283),0)))</x:f>
      </x:c>
      <x:c r="I283" s="34" t="str">
        <x:f>IF(COUNTA(B283:G283)=0,"",IF(OR(C283="",D283="",COUNT(B283,E283,F283)&lt;&gt;3,F283&lt;0,G283&lt;0,AND(G283&lt;&gt;"",NOT(ISNUMBER(G283)))),"",MAX(N(G283)-F283,0)))</x:f>
      </x:c>
      <x:c r="J283" s="30" t="str">
        <x:f>IF(COUNTA(B283:G283)=0,"",IF(OR(C283="",D283="",COUNT(B283,E283,F283)&lt;&gt;3,F283&lt;0,G283&lt;0,AND(G283&lt;&gt;"",NOT(ISNUMBER(G283)))),"Eksik / hatalı",IF(H283=0,IF(I283&gt;0,"Fazla ödeme","Ödendi"),IF(E283&lt;'Özet'!$H$4,"Gecikti",IF(N(G283)&gt;0,"Kısmi","Bekliyor")))))</x:f>
      </x:c>
      <x:c r="K283" s="8"/>
    </x:row>
    <x:row r="284" ht="26" customHeight="1">
      <x:c r="B284" s="31"/>
      <x:c r="C284" s="8"/>
      <x:c r="D284" s="8"/>
      <x:c r="E284" s="32"/>
      <x:c r="F284" s="33"/>
      <x:c r="G284" s="33"/>
      <x:c r="H284" s="34" t="str">
        <x:f>IF(COUNTA(B284:G284)=0,"",IF(OR(C284="",D284="",COUNT(B284,E284,F284)&lt;&gt;3,F284&lt;0,G284&lt;0,AND(G284&lt;&gt;"",NOT(ISNUMBER(G284)))),"",MAX(F284-N(G284),0)))</x:f>
      </x:c>
      <x:c r="I284" s="34" t="str">
        <x:f>IF(COUNTA(B284:G284)=0,"",IF(OR(C284="",D284="",COUNT(B284,E284,F284)&lt;&gt;3,F284&lt;0,G284&lt;0,AND(G284&lt;&gt;"",NOT(ISNUMBER(G284)))),"",MAX(N(G284)-F284,0)))</x:f>
      </x:c>
      <x:c r="J284" s="30" t="str">
        <x:f>IF(COUNTA(B284:G284)=0,"",IF(OR(C284="",D284="",COUNT(B284,E284,F284)&lt;&gt;3,F284&lt;0,G284&lt;0,AND(G284&lt;&gt;"",NOT(ISNUMBER(G284)))),"Eksik / hatalı",IF(H284=0,IF(I284&gt;0,"Fazla ödeme","Ödendi"),IF(E284&lt;'Özet'!$H$4,"Gecikti",IF(N(G284)&gt;0,"Kısmi","Bekliyor")))))</x:f>
      </x:c>
      <x:c r="K284" s="8"/>
    </x:row>
    <x:row r="285" ht="26" customHeight="1">
      <x:c r="B285" s="31"/>
      <x:c r="C285" s="8"/>
      <x:c r="D285" s="8"/>
      <x:c r="E285" s="32"/>
      <x:c r="F285" s="33"/>
      <x:c r="G285" s="33"/>
      <x:c r="H285" s="34" t="str">
        <x:f>IF(COUNTA(B285:G285)=0,"",IF(OR(C285="",D285="",COUNT(B285,E285,F285)&lt;&gt;3,F285&lt;0,G285&lt;0,AND(G285&lt;&gt;"",NOT(ISNUMBER(G285)))),"",MAX(F285-N(G285),0)))</x:f>
      </x:c>
      <x:c r="I285" s="34" t="str">
        <x:f>IF(COUNTA(B285:G285)=0,"",IF(OR(C285="",D285="",COUNT(B285,E285,F285)&lt;&gt;3,F285&lt;0,G285&lt;0,AND(G285&lt;&gt;"",NOT(ISNUMBER(G285)))),"",MAX(N(G285)-F285,0)))</x:f>
      </x:c>
      <x:c r="J285" s="30" t="str">
        <x:f>IF(COUNTA(B285:G285)=0,"",IF(OR(C285="",D285="",COUNT(B285,E285,F285)&lt;&gt;3,F285&lt;0,G285&lt;0,AND(G285&lt;&gt;"",NOT(ISNUMBER(G285)))),"Eksik / hatalı",IF(H285=0,IF(I285&gt;0,"Fazla ödeme","Ödendi"),IF(E285&lt;'Özet'!$H$4,"Gecikti",IF(N(G285)&gt;0,"Kısmi","Bekliyor")))))</x:f>
      </x:c>
      <x:c r="K285" s="8"/>
    </x:row>
    <x:row r="286" ht="26" customHeight="1">
      <x:c r="B286" s="31"/>
      <x:c r="C286" s="8"/>
      <x:c r="D286" s="8"/>
      <x:c r="E286" s="32"/>
      <x:c r="F286" s="33"/>
      <x:c r="G286" s="33"/>
      <x:c r="H286" s="34" t="str">
        <x:f>IF(COUNTA(B286:G286)=0,"",IF(OR(C286="",D286="",COUNT(B286,E286,F286)&lt;&gt;3,F286&lt;0,G286&lt;0,AND(G286&lt;&gt;"",NOT(ISNUMBER(G286)))),"",MAX(F286-N(G286),0)))</x:f>
      </x:c>
      <x:c r="I286" s="34" t="str">
        <x:f>IF(COUNTA(B286:G286)=0,"",IF(OR(C286="",D286="",COUNT(B286,E286,F286)&lt;&gt;3,F286&lt;0,G286&lt;0,AND(G286&lt;&gt;"",NOT(ISNUMBER(G286)))),"",MAX(N(G286)-F286,0)))</x:f>
      </x:c>
      <x:c r="J286" s="30" t="str">
        <x:f>IF(COUNTA(B286:G286)=0,"",IF(OR(C286="",D286="",COUNT(B286,E286,F286)&lt;&gt;3,F286&lt;0,G286&lt;0,AND(G286&lt;&gt;"",NOT(ISNUMBER(G286)))),"Eksik / hatalı",IF(H286=0,IF(I286&gt;0,"Fazla ödeme","Ödendi"),IF(E286&lt;'Özet'!$H$4,"Gecikti",IF(N(G286)&gt;0,"Kısmi","Bekliyor")))))</x:f>
      </x:c>
      <x:c r="K286" s="8"/>
    </x:row>
    <x:row r="287" ht="26" customHeight="1">
      <x:c r="B287" s="31"/>
      <x:c r="C287" s="8"/>
      <x:c r="D287" s="8"/>
      <x:c r="E287" s="32"/>
      <x:c r="F287" s="33"/>
      <x:c r="G287" s="33"/>
      <x:c r="H287" s="34" t="str">
        <x:f>IF(COUNTA(B287:G287)=0,"",IF(OR(C287="",D287="",COUNT(B287,E287,F287)&lt;&gt;3,F287&lt;0,G287&lt;0,AND(G287&lt;&gt;"",NOT(ISNUMBER(G287)))),"",MAX(F287-N(G287),0)))</x:f>
      </x:c>
      <x:c r="I287" s="34" t="str">
        <x:f>IF(COUNTA(B287:G287)=0,"",IF(OR(C287="",D287="",COUNT(B287,E287,F287)&lt;&gt;3,F287&lt;0,G287&lt;0,AND(G287&lt;&gt;"",NOT(ISNUMBER(G287)))),"",MAX(N(G287)-F287,0)))</x:f>
      </x:c>
      <x:c r="J287" s="30" t="str">
        <x:f>IF(COUNTA(B287:G287)=0,"",IF(OR(C287="",D287="",COUNT(B287,E287,F287)&lt;&gt;3,F287&lt;0,G287&lt;0,AND(G287&lt;&gt;"",NOT(ISNUMBER(G287)))),"Eksik / hatalı",IF(H287=0,IF(I287&gt;0,"Fazla ödeme","Ödendi"),IF(E287&lt;'Özet'!$H$4,"Gecikti",IF(N(G287)&gt;0,"Kısmi","Bekliyor")))))</x:f>
      </x:c>
      <x:c r="K287" s="8"/>
    </x:row>
    <x:row r="288" ht="26" customHeight="1">
      <x:c r="B288" s="31"/>
      <x:c r="C288" s="8"/>
      <x:c r="D288" s="8"/>
      <x:c r="E288" s="32"/>
      <x:c r="F288" s="33"/>
      <x:c r="G288" s="33"/>
      <x:c r="H288" s="34" t="str">
        <x:f>IF(COUNTA(B288:G288)=0,"",IF(OR(C288="",D288="",COUNT(B288,E288,F288)&lt;&gt;3,F288&lt;0,G288&lt;0,AND(G288&lt;&gt;"",NOT(ISNUMBER(G288)))),"",MAX(F288-N(G288),0)))</x:f>
      </x:c>
      <x:c r="I288" s="34" t="str">
        <x:f>IF(COUNTA(B288:G288)=0,"",IF(OR(C288="",D288="",COUNT(B288,E288,F288)&lt;&gt;3,F288&lt;0,G288&lt;0,AND(G288&lt;&gt;"",NOT(ISNUMBER(G288)))),"",MAX(N(G288)-F288,0)))</x:f>
      </x:c>
      <x:c r="J288" s="30" t="str">
        <x:f>IF(COUNTA(B288:G288)=0,"",IF(OR(C288="",D288="",COUNT(B288,E288,F288)&lt;&gt;3,F288&lt;0,G288&lt;0,AND(G288&lt;&gt;"",NOT(ISNUMBER(G288)))),"Eksik / hatalı",IF(H288=0,IF(I288&gt;0,"Fazla ödeme","Ödendi"),IF(E288&lt;'Özet'!$H$4,"Gecikti",IF(N(G288)&gt;0,"Kısmi","Bekliyor")))))</x:f>
      </x:c>
      <x:c r="K288" s="8"/>
    </x:row>
    <x:row r="289" ht="26" customHeight="1">
      <x:c r="B289" s="31"/>
      <x:c r="C289" s="8"/>
      <x:c r="D289" s="8"/>
      <x:c r="E289" s="32"/>
      <x:c r="F289" s="33"/>
      <x:c r="G289" s="33"/>
      <x:c r="H289" s="34" t="str">
        <x:f>IF(COUNTA(B289:G289)=0,"",IF(OR(C289="",D289="",COUNT(B289,E289,F289)&lt;&gt;3,F289&lt;0,G289&lt;0,AND(G289&lt;&gt;"",NOT(ISNUMBER(G289)))),"",MAX(F289-N(G289),0)))</x:f>
      </x:c>
      <x:c r="I289" s="34" t="str">
        <x:f>IF(COUNTA(B289:G289)=0,"",IF(OR(C289="",D289="",COUNT(B289,E289,F289)&lt;&gt;3,F289&lt;0,G289&lt;0,AND(G289&lt;&gt;"",NOT(ISNUMBER(G289)))),"",MAX(N(G289)-F289,0)))</x:f>
      </x:c>
      <x:c r="J289" s="30" t="str">
        <x:f>IF(COUNTA(B289:G289)=0,"",IF(OR(C289="",D289="",COUNT(B289,E289,F289)&lt;&gt;3,F289&lt;0,G289&lt;0,AND(G289&lt;&gt;"",NOT(ISNUMBER(G289)))),"Eksik / hatalı",IF(H289=0,IF(I289&gt;0,"Fazla ödeme","Ödendi"),IF(E289&lt;'Özet'!$H$4,"Gecikti",IF(N(G289)&gt;0,"Kısmi","Bekliyor")))))</x:f>
      </x:c>
      <x:c r="K289" s="8"/>
    </x:row>
    <x:row r="290" ht="26" customHeight="1">
      <x:c r="B290" s="31"/>
      <x:c r="C290" s="8"/>
      <x:c r="D290" s="8"/>
      <x:c r="E290" s="32"/>
      <x:c r="F290" s="33"/>
      <x:c r="G290" s="33"/>
      <x:c r="H290" s="34" t="str">
        <x:f>IF(COUNTA(B290:G290)=0,"",IF(OR(C290="",D290="",COUNT(B290,E290,F290)&lt;&gt;3,F290&lt;0,G290&lt;0,AND(G290&lt;&gt;"",NOT(ISNUMBER(G290)))),"",MAX(F290-N(G290),0)))</x:f>
      </x:c>
      <x:c r="I290" s="34" t="str">
        <x:f>IF(COUNTA(B290:G290)=0,"",IF(OR(C290="",D290="",COUNT(B290,E290,F290)&lt;&gt;3,F290&lt;0,G290&lt;0,AND(G290&lt;&gt;"",NOT(ISNUMBER(G290)))),"",MAX(N(G290)-F290,0)))</x:f>
      </x:c>
      <x:c r="J290" s="30" t="str">
        <x:f>IF(COUNTA(B290:G290)=0,"",IF(OR(C290="",D290="",COUNT(B290,E290,F290)&lt;&gt;3,F290&lt;0,G290&lt;0,AND(G290&lt;&gt;"",NOT(ISNUMBER(G290)))),"Eksik / hatalı",IF(H290=0,IF(I290&gt;0,"Fazla ödeme","Ödendi"),IF(E290&lt;'Özet'!$H$4,"Gecikti",IF(N(G290)&gt;0,"Kısmi","Bekliyor")))))</x:f>
      </x:c>
      <x:c r="K290" s="8"/>
    </x:row>
    <x:row r="291" ht="26" customHeight="1">
      <x:c r="B291" s="31"/>
      <x:c r="C291" s="8"/>
      <x:c r="D291" s="8"/>
      <x:c r="E291" s="32"/>
      <x:c r="F291" s="33"/>
      <x:c r="G291" s="33"/>
      <x:c r="H291" s="34" t="str">
        <x:f>IF(COUNTA(B291:G291)=0,"",IF(OR(C291="",D291="",COUNT(B291,E291,F291)&lt;&gt;3,F291&lt;0,G291&lt;0,AND(G291&lt;&gt;"",NOT(ISNUMBER(G291)))),"",MAX(F291-N(G291),0)))</x:f>
      </x:c>
      <x:c r="I291" s="34" t="str">
        <x:f>IF(COUNTA(B291:G291)=0,"",IF(OR(C291="",D291="",COUNT(B291,E291,F291)&lt;&gt;3,F291&lt;0,G291&lt;0,AND(G291&lt;&gt;"",NOT(ISNUMBER(G291)))),"",MAX(N(G291)-F291,0)))</x:f>
      </x:c>
      <x:c r="J291" s="30" t="str">
        <x:f>IF(COUNTA(B291:G291)=0,"",IF(OR(C291="",D291="",COUNT(B291,E291,F291)&lt;&gt;3,F291&lt;0,G291&lt;0,AND(G291&lt;&gt;"",NOT(ISNUMBER(G291)))),"Eksik / hatalı",IF(H291=0,IF(I291&gt;0,"Fazla ödeme","Ödendi"),IF(E291&lt;'Özet'!$H$4,"Gecikti",IF(N(G291)&gt;0,"Kısmi","Bekliyor")))))</x:f>
      </x:c>
      <x:c r="K291" s="8"/>
    </x:row>
    <x:row r="292" ht="26" customHeight="1">
      <x:c r="B292" s="31"/>
      <x:c r="C292" s="8"/>
      <x:c r="D292" s="8"/>
      <x:c r="E292" s="32"/>
      <x:c r="F292" s="33"/>
      <x:c r="G292" s="33"/>
      <x:c r="H292" s="34" t="str">
        <x:f>IF(COUNTA(B292:G292)=0,"",IF(OR(C292="",D292="",COUNT(B292,E292,F292)&lt;&gt;3,F292&lt;0,G292&lt;0,AND(G292&lt;&gt;"",NOT(ISNUMBER(G292)))),"",MAX(F292-N(G292),0)))</x:f>
      </x:c>
      <x:c r="I292" s="34" t="str">
        <x:f>IF(COUNTA(B292:G292)=0,"",IF(OR(C292="",D292="",COUNT(B292,E292,F292)&lt;&gt;3,F292&lt;0,G292&lt;0,AND(G292&lt;&gt;"",NOT(ISNUMBER(G292)))),"",MAX(N(G292)-F292,0)))</x:f>
      </x:c>
      <x:c r="J292" s="30" t="str">
        <x:f>IF(COUNTA(B292:G292)=0,"",IF(OR(C292="",D292="",COUNT(B292,E292,F292)&lt;&gt;3,F292&lt;0,G292&lt;0,AND(G292&lt;&gt;"",NOT(ISNUMBER(G292)))),"Eksik / hatalı",IF(H292=0,IF(I292&gt;0,"Fazla ödeme","Ödendi"),IF(E292&lt;'Özet'!$H$4,"Gecikti",IF(N(G292)&gt;0,"Kısmi","Bekliyor")))))</x:f>
      </x:c>
      <x:c r="K292" s="8"/>
    </x:row>
    <x:row r="293" ht="26" customHeight="1">
      <x:c r="B293" s="31"/>
      <x:c r="C293" s="8"/>
      <x:c r="D293" s="8"/>
      <x:c r="E293" s="32"/>
      <x:c r="F293" s="33"/>
      <x:c r="G293" s="33"/>
      <x:c r="H293" s="34" t="str">
        <x:f>IF(COUNTA(B293:G293)=0,"",IF(OR(C293="",D293="",COUNT(B293,E293,F293)&lt;&gt;3,F293&lt;0,G293&lt;0,AND(G293&lt;&gt;"",NOT(ISNUMBER(G293)))),"",MAX(F293-N(G293),0)))</x:f>
      </x:c>
      <x:c r="I293" s="34" t="str">
        <x:f>IF(COUNTA(B293:G293)=0,"",IF(OR(C293="",D293="",COUNT(B293,E293,F293)&lt;&gt;3,F293&lt;0,G293&lt;0,AND(G293&lt;&gt;"",NOT(ISNUMBER(G293)))),"",MAX(N(G293)-F293,0)))</x:f>
      </x:c>
      <x:c r="J293" s="30" t="str">
        <x:f>IF(COUNTA(B293:G293)=0,"",IF(OR(C293="",D293="",COUNT(B293,E293,F293)&lt;&gt;3,F293&lt;0,G293&lt;0,AND(G293&lt;&gt;"",NOT(ISNUMBER(G293)))),"Eksik / hatalı",IF(H293=0,IF(I293&gt;0,"Fazla ödeme","Ödendi"),IF(E293&lt;'Özet'!$H$4,"Gecikti",IF(N(G293)&gt;0,"Kısmi","Bekliyor")))))</x:f>
      </x:c>
      <x:c r="K293" s="8"/>
    </x:row>
    <x:row r="294" ht="26" customHeight="1">
      <x:c r="B294" s="31"/>
      <x:c r="C294" s="8"/>
      <x:c r="D294" s="8"/>
      <x:c r="E294" s="32"/>
      <x:c r="F294" s="33"/>
      <x:c r="G294" s="33"/>
      <x:c r="H294" s="34" t="str">
        <x:f>IF(COUNTA(B294:G294)=0,"",IF(OR(C294="",D294="",COUNT(B294,E294,F294)&lt;&gt;3,F294&lt;0,G294&lt;0,AND(G294&lt;&gt;"",NOT(ISNUMBER(G294)))),"",MAX(F294-N(G294),0)))</x:f>
      </x:c>
      <x:c r="I294" s="34" t="str">
        <x:f>IF(COUNTA(B294:G294)=0,"",IF(OR(C294="",D294="",COUNT(B294,E294,F294)&lt;&gt;3,F294&lt;0,G294&lt;0,AND(G294&lt;&gt;"",NOT(ISNUMBER(G294)))),"",MAX(N(G294)-F294,0)))</x:f>
      </x:c>
      <x:c r="J294" s="30" t="str">
        <x:f>IF(COUNTA(B294:G294)=0,"",IF(OR(C294="",D294="",COUNT(B294,E294,F294)&lt;&gt;3,F294&lt;0,G294&lt;0,AND(G294&lt;&gt;"",NOT(ISNUMBER(G294)))),"Eksik / hatalı",IF(H294=0,IF(I294&gt;0,"Fazla ödeme","Ödendi"),IF(E294&lt;'Özet'!$H$4,"Gecikti",IF(N(G294)&gt;0,"Kısmi","Bekliyor")))))</x:f>
      </x:c>
      <x:c r="K294" s="8"/>
    </x:row>
    <x:row r="295" ht="26" customHeight="1">
      <x:c r="B295" s="31"/>
      <x:c r="C295" s="8"/>
      <x:c r="D295" s="8"/>
      <x:c r="E295" s="32"/>
      <x:c r="F295" s="33"/>
      <x:c r="G295" s="33"/>
      <x:c r="H295" s="34" t="str">
        <x:f>IF(COUNTA(B295:G295)=0,"",IF(OR(C295="",D295="",COUNT(B295,E295,F295)&lt;&gt;3,F295&lt;0,G295&lt;0,AND(G295&lt;&gt;"",NOT(ISNUMBER(G295)))),"",MAX(F295-N(G295),0)))</x:f>
      </x:c>
      <x:c r="I295" s="34" t="str">
        <x:f>IF(COUNTA(B295:G295)=0,"",IF(OR(C295="",D295="",COUNT(B295,E295,F295)&lt;&gt;3,F295&lt;0,G295&lt;0,AND(G295&lt;&gt;"",NOT(ISNUMBER(G295)))),"",MAX(N(G295)-F295,0)))</x:f>
      </x:c>
      <x:c r="J295" s="30" t="str">
        <x:f>IF(COUNTA(B295:G295)=0,"",IF(OR(C295="",D295="",COUNT(B295,E295,F295)&lt;&gt;3,F295&lt;0,G295&lt;0,AND(G295&lt;&gt;"",NOT(ISNUMBER(G295)))),"Eksik / hatalı",IF(H295=0,IF(I295&gt;0,"Fazla ödeme","Ödendi"),IF(E295&lt;'Özet'!$H$4,"Gecikti",IF(N(G295)&gt;0,"Kısmi","Bekliyor")))))</x:f>
      </x:c>
      <x:c r="K295" s="8"/>
    </x:row>
    <x:row r="296" ht="26" customHeight="1">
      <x:c r="B296" s="31"/>
      <x:c r="C296" s="8"/>
      <x:c r="D296" s="8"/>
      <x:c r="E296" s="32"/>
      <x:c r="F296" s="33"/>
      <x:c r="G296" s="33"/>
      <x:c r="H296" s="34" t="str">
        <x:f>IF(COUNTA(B296:G296)=0,"",IF(OR(C296="",D296="",COUNT(B296,E296,F296)&lt;&gt;3,F296&lt;0,G296&lt;0,AND(G296&lt;&gt;"",NOT(ISNUMBER(G296)))),"",MAX(F296-N(G296),0)))</x:f>
      </x:c>
      <x:c r="I296" s="34" t="str">
        <x:f>IF(COUNTA(B296:G296)=0,"",IF(OR(C296="",D296="",COUNT(B296,E296,F296)&lt;&gt;3,F296&lt;0,G296&lt;0,AND(G296&lt;&gt;"",NOT(ISNUMBER(G296)))),"",MAX(N(G296)-F296,0)))</x:f>
      </x:c>
      <x:c r="J296" s="30" t="str">
        <x:f>IF(COUNTA(B296:G296)=0,"",IF(OR(C296="",D296="",COUNT(B296,E296,F296)&lt;&gt;3,F296&lt;0,G296&lt;0,AND(G296&lt;&gt;"",NOT(ISNUMBER(G296)))),"Eksik / hatalı",IF(H296=0,IF(I296&gt;0,"Fazla ödeme","Ödendi"),IF(E296&lt;'Özet'!$H$4,"Gecikti",IF(N(G296)&gt;0,"Kısmi","Bekliyor")))))</x:f>
      </x:c>
      <x:c r="K296" s="8"/>
    </x:row>
    <x:row r="297" ht="26" customHeight="1">
      <x:c r="B297" s="31"/>
      <x:c r="C297" s="8"/>
      <x:c r="D297" s="8"/>
      <x:c r="E297" s="32"/>
      <x:c r="F297" s="33"/>
      <x:c r="G297" s="33"/>
      <x:c r="H297" s="34" t="str">
        <x:f>IF(COUNTA(B297:G297)=0,"",IF(OR(C297="",D297="",COUNT(B297,E297,F297)&lt;&gt;3,F297&lt;0,G297&lt;0,AND(G297&lt;&gt;"",NOT(ISNUMBER(G297)))),"",MAX(F297-N(G297),0)))</x:f>
      </x:c>
      <x:c r="I297" s="34" t="str">
        <x:f>IF(COUNTA(B297:G297)=0,"",IF(OR(C297="",D297="",COUNT(B297,E297,F297)&lt;&gt;3,F297&lt;0,G297&lt;0,AND(G297&lt;&gt;"",NOT(ISNUMBER(G297)))),"",MAX(N(G297)-F297,0)))</x:f>
      </x:c>
      <x:c r="J297" s="30" t="str">
        <x:f>IF(COUNTA(B297:G297)=0,"",IF(OR(C297="",D297="",COUNT(B297,E297,F297)&lt;&gt;3,F297&lt;0,G297&lt;0,AND(G297&lt;&gt;"",NOT(ISNUMBER(G297)))),"Eksik / hatalı",IF(H297=0,IF(I297&gt;0,"Fazla ödeme","Ödendi"),IF(E297&lt;'Özet'!$H$4,"Gecikti",IF(N(G297)&gt;0,"Kısmi","Bekliyor")))))</x:f>
      </x:c>
      <x:c r="K297" s="8"/>
    </x:row>
    <x:row r="298" ht="26" customHeight="1">
      <x:c r="B298" s="31"/>
      <x:c r="C298" s="8"/>
      <x:c r="D298" s="8"/>
      <x:c r="E298" s="32"/>
      <x:c r="F298" s="33"/>
      <x:c r="G298" s="33"/>
      <x:c r="H298" s="34" t="str">
        <x:f>IF(COUNTA(B298:G298)=0,"",IF(OR(C298="",D298="",COUNT(B298,E298,F298)&lt;&gt;3,F298&lt;0,G298&lt;0,AND(G298&lt;&gt;"",NOT(ISNUMBER(G298)))),"",MAX(F298-N(G298),0)))</x:f>
      </x:c>
      <x:c r="I298" s="34" t="str">
        <x:f>IF(COUNTA(B298:G298)=0,"",IF(OR(C298="",D298="",COUNT(B298,E298,F298)&lt;&gt;3,F298&lt;0,G298&lt;0,AND(G298&lt;&gt;"",NOT(ISNUMBER(G298)))),"",MAX(N(G298)-F298,0)))</x:f>
      </x:c>
      <x:c r="J298" s="30" t="str">
        <x:f>IF(COUNTA(B298:G298)=0,"",IF(OR(C298="",D298="",COUNT(B298,E298,F298)&lt;&gt;3,F298&lt;0,G298&lt;0,AND(G298&lt;&gt;"",NOT(ISNUMBER(G298)))),"Eksik / hatalı",IF(H298=0,IF(I298&gt;0,"Fazla ödeme","Ödendi"),IF(E298&lt;'Özet'!$H$4,"Gecikti",IF(N(G298)&gt;0,"Kısmi","Bekliyor")))))</x:f>
      </x:c>
      <x:c r="K298" s="8"/>
    </x:row>
    <x:row r="299" ht="26" customHeight="1">
      <x:c r="B299" s="31"/>
      <x:c r="C299" s="8"/>
      <x:c r="D299" s="8"/>
      <x:c r="E299" s="32"/>
      <x:c r="F299" s="33"/>
      <x:c r="G299" s="33"/>
      <x:c r="H299" s="34" t="str">
        <x:f>IF(COUNTA(B299:G299)=0,"",IF(OR(C299="",D299="",COUNT(B299,E299,F299)&lt;&gt;3,F299&lt;0,G299&lt;0,AND(G299&lt;&gt;"",NOT(ISNUMBER(G299)))),"",MAX(F299-N(G299),0)))</x:f>
      </x:c>
      <x:c r="I299" s="34" t="str">
        <x:f>IF(COUNTA(B299:G299)=0,"",IF(OR(C299="",D299="",COUNT(B299,E299,F299)&lt;&gt;3,F299&lt;0,G299&lt;0,AND(G299&lt;&gt;"",NOT(ISNUMBER(G299)))),"",MAX(N(G299)-F299,0)))</x:f>
      </x:c>
      <x:c r="J299" s="30" t="str">
        <x:f>IF(COUNTA(B299:G299)=0,"",IF(OR(C299="",D299="",COUNT(B299,E299,F299)&lt;&gt;3,F299&lt;0,G299&lt;0,AND(G299&lt;&gt;"",NOT(ISNUMBER(G299)))),"Eksik / hatalı",IF(H299=0,IF(I299&gt;0,"Fazla ödeme","Ödendi"),IF(E299&lt;'Özet'!$H$4,"Gecikti",IF(N(G299)&gt;0,"Kısmi","Bekliyor")))))</x:f>
      </x:c>
      <x:c r="K299" s="8"/>
    </x:row>
    <x:row r="300" ht="26" customHeight="1">
      <x:c r="B300" s="31"/>
      <x:c r="C300" s="8"/>
      <x:c r="D300" s="8"/>
      <x:c r="E300" s="32"/>
      <x:c r="F300" s="33"/>
      <x:c r="G300" s="33"/>
      <x:c r="H300" s="34" t="str">
        <x:f>IF(COUNTA(B300:G300)=0,"",IF(OR(C300="",D300="",COUNT(B300,E300,F300)&lt;&gt;3,F300&lt;0,G300&lt;0,AND(G300&lt;&gt;"",NOT(ISNUMBER(G300)))),"",MAX(F300-N(G300),0)))</x:f>
      </x:c>
      <x:c r="I300" s="34" t="str">
        <x:f>IF(COUNTA(B300:G300)=0,"",IF(OR(C300="",D300="",COUNT(B300,E300,F300)&lt;&gt;3,F300&lt;0,G300&lt;0,AND(G300&lt;&gt;"",NOT(ISNUMBER(G300)))),"",MAX(N(G300)-F300,0)))</x:f>
      </x:c>
      <x:c r="J300" s="30" t="str">
        <x:f>IF(COUNTA(B300:G300)=0,"",IF(OR(C300="",D300="",COUNT(B300,E300,F300)&lt;&gt;3,F300&lt;0,G300&lt;0,AND(G300&lt;&gt;"",NOT(ISNUMBER(G300)))),"Eksik / hatalı",IF(H300=0,IF(I300&gt;0,"Fazla ödeme","Ödendi"),IF(E300&lt;'Özet'!$H$4,"Gecikti",IF(N(G300)&gt;0,"Kısmi","Bekliyor")))))</x:f>
      </x:c>
      <x:c r="K300" s="8"/>
    </x:row>
    <x:row r="301" ht="26" customHeight="1">
      <x:c r="B301" s="31"/>
      <x:c r="C301" s="8"/>
      <x:c r="D301" s="8"/>
      <x:c r="E301" s="32"/>
      <x:c r="F301" s="33"/>
      <x:c r="G301" s="33"/>
      <x:c r="H301" s="34" t="str">
        <x:f>IF(COUNTA(B301:G301)=0,"",IF(OR(C301="",D301="",COUNT(B301,E301,F301)&lt;&gt;3,F301&lt;0,G301&lt;0,AND(G301&lt;&gt;"",NOT(ISNUMBER(G301)))),"",MAX(F301-N(G301),0)))</x:f>
      </x:c>
      <x:c r="I301" s="34" t="str">
        <x:f>IF(COUNTA(B301:G301)=0,"",IF(OR(C301="",D301="",COUNT(B301,E301,F301)&lt;&gt;3,F301&lt;0,G301&lt;0,AND(G301&lt;&gt;"",NOT(ISNUMBER(G301)))),"",MAX(N(G301)-F301,0)))</x:f>
      </x:c>
      <x:c r="J301" s="30" t="str">
        <x:f>IF(COUNTA(B301:G301)=0,"",IF(OR(C301="",D301="",COUNT(B301,E301,F301)&lt;&gt;3,F301&lt;0,G301&lt;0,AND(G301&lt;&gt;"",NOT(ISNUMBER(G301)))),"Eksik / hatalı",IF(H301=0,IF(I301&gt;0,"Fazla ödeme","Ödendi"),IF(E301&lt;'Özet'!$H$4,"Gecikti",IF(N(G301)&gt;0,"Kısmi","Bekliyor")))))</x:f>
      </x:c>
      <x:c r="K301" s="8"/>
    </x:row>
    <x:row r="302" ht="26" customHeight="1">
      <x:c r="B302" s="31"/>
      <x:c r="C302" s="8"/>
      <x:c r="D302" s="8"/>
      <x:c r="E302" s="32"/>
      <x:c r="F302" s="33"/>
      <x:c r="G302" s="33"/>
      <x:c r="H302" s="34" t="str">
        <x:f>IF(COUNTA(B302:G302)=0,"",IF(OR(C302="",D302="",COUNT(B302,E302,F302)&lt;&gt;3,F302&lt;0,G302&lt;0,AND(G302&lt;&gt;"",NOT(ISNUMBER(G302)))),"",MAX(F302-N(G302),0)))</x:f>
      </x:c>
      <x:c r="I302" s="34" t="str">
        <x:f>IF(COUNTA(B302:G302)=0,"",IF(OR(C302="",D302="",COUNT(B302,E302,F302)&lt;&gt;3,F302&lt;0,G302&lt;0,AND(G302&lt;&gt;"",NOT(ISNUMBER(G302)))),"",MAX(N(G302)-F302,0)))</x:f>
      </x:c>
      <x:c r="J302" s="30" t="str">
        <x:f>IF(COUNTA(B302:G302)=0,"",IF(OR(C302="",D302="",COUNT(B302,E302,F302)&lt;&gt;3,F302&lt;0,G302&lt;0,AND(G302&lt;&gt;"",NOT(ISNUMBER(G302)))),"Eksik / hatalı",IF(H302=0,IF(I302&gt;0,"Fazla ödeme","Ödendi"),IF(E302&lt;'Özet'!$H$4,"Gecikti",IF(N(G302)&gt;0,"Kısmi","Bekliyor")))))</x:f>
      </x:c>
      <x:c r="K302" s="8"/>
    </x:row>
    <x:row r="303" ht="26" customHeight="1">
      <x:c r="B303" s="31"/>
      <x:c r="C303" s="8"/>
      <x:c r="D303" s="8"/>
      <x:c r="E303" s="32"/>
      <x:c r="F303" s="33"/>
      <x:c r="G303" s="33"/>
      <x:c r="H303" s="34" t="str">
        <x:f>IF(COUNTA(B303:G303)=0,"",IF(OR(C303="",D303="",COUNT(B303,E303,F303)&lt;&gt;3,F303&lt;0,G303&lt;0,AND(G303&lt;&gt;"",NOT(ISNUMBER(G303)))),"",MAX(F303-N(G303),0)))</x:f>
      </x:c>
      <x:c r="I303" s="34" t="str">
        <x:f>IF(COUNTA(B303:G303)=0,"",IF(OR(C303="",D303="",COUNT(B303,E303,F303)&lt;&gt;3,F303&lt;0,G303&lt;0,AND(G303&lt;&gt;"",NOT(ISNUMBER(G303)))),"",MAX(N(G303)-F303,0)))</x:f>
      </x:c>
      <x:c r="J303" s="30" t="str">
        <x:f>IF(COUNTA(B303:G303)=0,"",IF(OR(C303="",D303="",COUNT(B303,E303,F303)&lt;&gt;3,F303&lt;0,G303&lt;0,AND(G303&lt;&gt;"",NOT(ISNUMBER(G303)))),"Eksik / hatalı",IF(H303=0,IF(I303&gt;0,"Fazla ödeme","Ödendi"),IF(E303&lt;'Özet'!$H$4,"Gecikti",IF(N(G303)&gt;0,"Kısmi","Bekliyor")))))</x:f>
      </x:c>
      <x:c r="K303" s="8"/>
    </x:row>
    <x:row r="304" ht="26" customHeight="1">
      <x:c r="B304" s="31"/>
      <x:c r="C304" s="8"/>
      <x:c r="D304" s="8"/>
      <x:c r="E304" s="32"/>
      <x:c r="F304" s="33"/>
      <x:c r="G304" s="33"/>
      <x:c r="H304" s="34" t="str">
        <x:f>IF(COUNTA(B304:G304)=0,"",IF(OR(C304="",D304="",COUNT(B304,E304,F304)&lt;&gt;3,F304&lt;0,G304&lt;0,AND(G304&lt;&gt;"",NOT(ISNUMBER(G304)))),"",MAX(F304-N(G304),0)))</x:f>
      </x:c>
      <x:c r="I304" s="34" t="str">
        <x:f>IF(COUNTA(B304:G304)=0,"",IF(OR(C304="",D304="",COUNT(B304,E304,F304)&lt;&gt;3,F304&lt;0,G304&lt;0,AND(G304&lt;&gt;"",NOT(ISNUMBER(G304)))),"",MAX(N(G304)-F304,0)))</x:f>
      </x:c>
      <x:c r="J304" s="30" t="str">
        <x:f>IF(COUNTA(B304:G304)=0,"",IF(OR(C304="",D304="",COUNT(B304,E304,F304)&lt;&gt;3,F304&lt;0,G304&lt;0,AND(G304&lt;&gt;"",NOT(ISNUMBER(G304)))),"Eksik / hatalı",IF(H304=0,IF(I304&gt;0,"Fazla ödeme","Ödendi"),IF(E304&lt;'Özet'!$H$4,"Gecikti",IF(N(G304)&gt;0,"Kısmi","Bekliyor")))))</x:f>
      </x:c>
      <x:c r="K304" s="8"/>
    </x:row>
    <x:row r="305" ht="26" customHeight="1">
      <x:c r="B305" s="31"/>
      <x:c r="C305" s="8"/>
      <x:c r="D305" s="8"/>
      <x:c r="E305" s="32"/>
      <x:c r="F305" s="33"/>
      <x:c r="G305" s="33"/>
      <x:c r="H305" s="34" t="str">
        <x:f>IF(COUNTA(B305:G305)=0,"",IF(OR(C305="",D305="",COUNT(B305,E305,F305)&lt;&gt;3,F305&lt;0,G305&lt;0,AND(G305&lt;&gt;"",NOT(ISNUMBER(G305)))),"",MAX(F305-N(G305),0)))</x:f>
      </x:c>
      <x:c r="I305" s="34" t="str">
        <x:f>IF(COUNTA(B305:G305)=0,"",IF(OR(C305="",D305="",COUNT(B305,E305,F305)&lt;&gt;3,F305&lt;0,G305&lt;0,AND(G305&lt;&gt;"",NOT(ISNUMBER(G305)))),"",MAX(N(G305)-F305,0)))</x:f>
      </x:c>
      <x:c r="J305" s="30" t="str">
        <x:f>IF(COUNTA(B305:G305)=0,"",IF(OR(C305="",D305="",COUNT(B305,E305,F305)&lt;&gt;3,F305&lt;0,G305&lt;0,AND(G305&lt;&gt;"",NOT(ISNUMBER(G305)))),"Eksik / hatalı",IF(H305=0,IF(I305&gt;0,"Fazla ödeme","Ödendi"),IF(E305&lt;'Özet'!$H$4,"Gecikti",IF(N(G305)&gt;0,"Kısmi","Bekliyor")))))</x:f>
      </x:c>
      <x:c r="K305" s="8"/>
    </x:row>
    <x:row r="306" ht="26" customHeight="1">
      <x:c r="B306" s="31"/>
      <x:c r="C306" s="8"/>
      <x:c r="D306" s="8"/>
      <x:c r="E306" s="32"/>
      <x:c r="F306" s="33"/>
      <x:c r="G306" s="33"/>
      <x:c r="H306" s="34" t="str">
        <x:f>IF(COUNTA(B306:G306)=0,"",IF(OR(C306="",D306="",COUNT(B306,E306,F306)&lt;&gt;3,F306&lt;0,G306&lt;0,AND(G306&lt;&gt;"",NOT(ISNUMBER(G306)))),"",MAX(F306-N(G306),0)))</x:f>
      </x:c>
      <x:c r="I306" s="34" t="str">
        <x:f>IF(COUNTA(B306:G306)=0,"",IF(OR(C306="",D306="",COUNT(B306,E306,F306)&lt;&gt;3,F306&lt;0,G306&lt;0,AND(G306&lt;&gt;"",NOT(ISNUMBER(G306)))),"",MAX(N(G306)-F306,0)))</x:f>
      </x:c>
      <x:c r="J306" s="30" t="str">
        <x:f>IF(COUNTA(B306:G306)=0,"",IF(OR(C306="",D306="",COUNT(B306,E306,F306)&lt;&gt;3,F306&lt;0,G306&lt;0,AND(G306&lt;&gt;"",NOT(ISNUMBER(G306)))),"Eksik / hatalı",IF(H306=0,IF(I306&gt;0,"Fazla ödeme","Ödendi"),IF(E306&lt;'Özet'!$H$4,"Gecikti",IF(N(G306)&gt;0,"Kısmi","Bekliyor")))))</x:f>
      </x:c>
      <x:c r="K306" s="8"/>
    </x:row>
    <x:row r="307" ht="26" customHeight="1">
      <x:c r="B307" s="31"/>
      <x:c r="C307" s="8"/>
      <x:c r="D307" s="8"/>
      <x:c r="E307" s="32"/>
      <x:c r="F307" s="33"/>
      <x:c r="G307" s="33"/>
      <x:c r="H307" s="34" t="str">
        <x:f>IF(COUNTA(B307:G307)=0,"",IF(OR(C307="",D307="",COUNT(B307,E307,F307)&lt;&gt;3,F307&lt;0,G307&lt;0,AND(G307&lt;&gt;"",NOT(ISNUMBER(G307)))),"",MAX(F307-N(G307),0)))</x:f>
      </x:c>
      <x:c r="I307" s="34" t="str">
        <x:f>IF(COUNTA(B307:G307)=0,"",IF(OR(C307="",D307="",COUNT(B307,E307,F307)&lt;&gt;3,F307&lt;0,G307&lt;0,AND(G307&lt;&gt;"",NOT(ISNUMBER(G307)))),"",MAX(N(G307)-F307,0)))</x:f>
      </x:c>
      <x:c r="J307" s="30" t="str">
        <x:f>IF(COUNTA(B307:G307)=0,"",IF(OR(C307="",D307="",COUNT(B307,E307,F307)&lt;&gt;3,F307&lt;0,G307&lt;0,AND(G307&lt;&gt;"",NOT(ISNUMBER(G307)))),"Eksik / hatalı",IF(H307=0,IF(I307&gt;0,"Fazla ödeme","Ödendi"),IF(E307&lt;'Özet'!$H$4,"Gecikti",IF(N(G307)&gt;0,"Kısmi","Bekliyor")))))</x:f>
      </x:c>
      <x:c r="K307" s="8"/>
    </x:row>
    <x:row r="308" ht="26" customHeight="1">
      <x:c r="B308" s="31"/>
      <x:c r="C308" s="8"/>
      <x:c r="D308" s="8"/>
      <x:c r="E308" s="32"/>
      <x:c r="F308" s="33"/>
      <x:c r="G308" s="33"/>
      <x:c r="H308" s="34" t="str">
        <x:f>IF(COUNTA(B308:G308)=0,"",IF(OR(C308="",D308="",COUNT(B308,E308,F308)&lt;&gt;3,F308&lt;0,G308&lt;0,AND(G308&lt;&gt;"",NOT(ISNUMBER(G308)))),"",MAX(F308-N(G308),0)))</x:f>
      </x:c>
      <x:c r="I308" s="34" t="str">
        <x:f>IF(COUNTA(B308:G308)=0,"",IF(OR(C308="",D308="",COUNT(B308,E308,F308)&lt;&gt;3,F308&lt;0,G308&lt;0,AND(G308&lt;&gt;"",NOT(ISNUMBER(G308)))),"",MAX(N(G308)-F308,0)))</x:f>
      </x:c>
      <x:c r="J308" s="30" t="str">
        <x:f>IF(COUNTA(B308:G308)=0,"",IF(OR(C308="",D308="",COUNT(B308,E308,F308)&lt;&gt;3,F308&lt;0,G308&lt;0,AND(G308&lt;&gt;"",NOT(ISNUMBER(G308)))),"Eksik / hatalı",IF(H308=0,IF(I308&gt;0,"Fazla ödeme","Ödendi"),IF(E308&lt;'Özet'!$H$4,"Gecikti",IF(N(G308)&gt;0,"Kısmi","Bekliyor")))))</x:f>
      </x:c>
      <x:c r="K308" s="8"/>
    </x:row>
    <x:row r="309" ht="26" customHeight="1">
      <x:c r="B309" s="31"/>
      <x:c r="C309" s="8"/>
      <x:c r="D309" s="8"/>
      <x:c r="E309" s="32"/>
      <x:c r="F309" s="33"/>
      <x:c r="G309" s="33"/>
      <x:c r="H309" s="34" t="str">
        <x:f>IF(COUNTA(B309:G309)=0,"",IF(OR(C309="",D309="",COUNT(B309,E309,F309)&lt;&gt;3,F309&lt;0,G309&lt;0,AND(G309&lt;&gt;"",NOT(ISNUMBER(G309)))),"",MAX(F309-N(G309),0)))</x:f>
      </x:c>
      <x:c r="I309" s="34" t="str">
        <x:f>IF(COUNTA(B309:G309)=0,"",IF(OR(C309="",D309="",COUNT(B309,E309,F309)&lt;&gt;3,F309&lt;0,G309&lt;0,AND(G309&lt;&gt;"",NOT(ISNUMBER(G309)))),"",MAX(N(G309)-F309,0)))</x:f>
      </x:c>
      <x:c r="J309" s="30" t="str">
        <x:f>IF(COUNTA(B309:G309)=0,"",IF(OR(C309="",D309="",COUNT(B309,E309,F309)&lt;&gt;3,F309&lt;0,G309&lt;0,AND(G309&lt;&gt;"",NOT(ISNUMBER(G309)))),"Eksik / hatalı",IF(H309=0,IF(I309&gt;0,"Fazla ödeme","Ödendi"),IF(E309&lt;'Özet'!$H$4,"Gecikti",IF(N(G309)&gt;0,"Kısmi","Bekliyor")))))</x:f>
      </x:c>
      <x:c r="K309" s="8"/>
    </x:row>
    <x:row r="310" ht="26" customHeight="1">
      <x:c r="B310" s="31"/>
      <x:c r="C310" s="8"/>
      <x:c r="D310" s="8"/>
      <x:c r="E310" s="32"/>
      <x:c r="F310" s="33"/>
      <x:c r="G310" s="33"/>
      <x:c r="H310" s="34" t="str">
        <x:f>IF(COUNTA(B310:G310)=0,"",IF(OR(C310="",D310="",COUNT(B310,E310,F310)&lt;&gt;3,F310&lt;0,G310&lt;0,AND(G310&lt;&gt;"",NOT(ISNUMBER(G310)))),"",MAX(F310-N(G310),0)))</x:f>
      </x:c>
      <x:c r="I310" s="34" t="str">
        <x:f>IF(COUNTA(B310:G310)=0,"",IF(OR(C310="",D310="",COUNT(B310,E310,F310)&lt;&gt;3,F310&lt;0,G310&lt;0,AND(G310&lt;&gt;"",NOT(ISNUMBER(G310)))),"",MAX(N(G310)-F310,0)))</x:f>
      </x:c>
      <x:c r="J310" s="30" t="str">
        <x:f>IF(COUNTA(B310:G310)=0,"",IF(OR(C310="",D310="",COUNT(B310,E310,F310)&lt;&gt;3,F310&lt;0,G310&lt;0,AND(G310&lt;&gt;"",NOT(ISNUMBER(G310)))),"Eksik / hatalı",IF(H310=0,IF(I310&gt;0,"Fazla ödeme","Ödendi"),IF(E310&lt;'Özet'!$H$4,"Gecikti",IF(N(G310)&gt;0,"Kısmi","Bekliyor")))))</x:f>
      </x:c>
      <x:c r="K310" s="8"/>
    </x:row>
    <x:row r="311" ht="26" customHeight="1">
      <x:c r="B311" s="31"/>
      <x:c r="C311" s="8"/>
      <x:c r="D311" s="8"/>
      <x:c r="E311" s="32"/>
      <x:c r="F311" s="33"/>
      <x:c r="G311" s="33"/>
      <x:c r="H311" s="34" t="str">
        <x:f>IF(COUNTA(B311:G311)=0,"",IF(OR(C311="",D311="",COUNT(B311,E311,F311)&lt;&gt;3,F311&lt;0,G311&lt;0,AND(G311&lt;&gt;"",NOT(ISNUMBER(G311)))),"",MAX(F311-N(G311),0)))</x:f>
      </x:c>
      <x:c r="I311" s="34" t="str">
        <x:f>IF(COUNTA(B311:G311)=0,"",IF(OR(C311="",D311="",COUNT(B311,E311,F311)&lt;&gt;3,F311&lt;0,G311&lt;0,AND(G311&lt;&gt;"",NOT(ISNUMBER(G311)))),"",MAX(N(G311)-F311,0)))</x:f>
      </x:c>
      <x:c r="J311" s="30" t="str">
        <x:f>IF(COUNTA(B311:G311)=0,"",IF(OR(C311="",D311="",COUNT(B311,E311,F311)&lt;&gt;3,F311&lt;0,G311&lt;0,AND(G311&lt;&gt;"",NOT(ISNUMBER(G311)))),"Eksik / hatalı",IF(H311=0,IF(I311&gt;0,"Fazla ödeme","Ödendi"),IF(E311&lt;'Özet'!$H$4,"Gecikti",IF(N(G311)&gt;0,"Kısmi","Bekliyor")))))</x:f>
      </x:c>
      <x:c r="K311" s="8"/>
    </x:row>
    <x:row r="312" ht="26" customHeight="1">
      <x:c r="B312" s="31"/>
      <x:c r="C312" s="8"/>
      <x:c r="D312" s="8"/>
      <x:c r="E312" s="32"/>
      <x:c r="F312" s="33"/>
      <x:c r="G312" s="33"/>
      <x:c r="H312" s="34" t="str">
        <x:f>IF(COUNTA(B312:G312)=0,"",IF(OR(C312="",D312="",COUNT(B312,E312,F312)&lt;&gt;3,F312&lt;0,G312&lt;0,AND(G312&lt;&gt;"",NOT(ISNUMBER(G312)))),"",MAX(F312-N(G312),0)))</x:f>
      </x:c>
      <x:c r="I312" s="34" t="str">
        <x:f>IF(COUNTA(B312:G312)=0,"",IF(OR(C312="",D312="",COUNT(B312,E312,F312)&lt;&gt;3,F312&lt;0,G312&lt;0,AND(G312&lt;&gt;"",NOT(ISNUMBER(G312)))),"",MAX(N(G312)-F312,0)))</x:f>
      </x:c>
      <x:c r="J312" s="30" t="str">
        <x:f>IF(COUNTA(B312:G312)=0,"",IF(OR(C312="",D312="",COUNT(B312,E312,F312)&lt;&gt;3,F312&lt;0,G312&lt;0,AND(G312&lt;&gt;"",NOT(ISNUMBER(G312)))),"Eksik / hatalı",IF(H312=0,IF(I312&gt;0,"Fazla ödeme","Ödendi"),IF(E312&lt;'Özet'!$H$4,"Gecikti",IF(N(G312)&gt;0,"Kısmi","Bekliyor")))))</x:f>
      </x:c>
      <x:c r="K312" s="8"/>
    </x:row>
    <x:row r="313" ht="26" customHeight="1">
      <x:c r="B313" s="31"/>
      <x:c r="C313" s="8"/>
      <x:c r="D313" s="8"/>
      <x:c r="E313" s="32"/>
      <x:c r="F313" s="33"/>
      <x:c r="G313" s="33"/>
      <x:c r="H313" s="34" t="str">
        <x:f>IF(COUNTA(B313:G313)=0,"",IF(OR(C313="",D313="",COUNT(B313,E313,F313)&lt;&gt;3,F313&lt;0,G313&lt;0,AND(G313&lt;&gt;"",NOT(ISNUMBER(G313)))),"",MAX(F313-N(G313),0)))</x:f>
      </x:c>
      <x:c r="I313" s="34" t="str">
        <x:f>IF(COUNTA(B313:G313)=0,"",IF(OR(C313="",D313="",COUNT(B313,E313,F313)&lt;&gt;3,F313&lt;0,G313&lt;0,AND(G313&lt;&gt;"",NOT(ISNUMBER(G313)))),"",MAX(N(G313)-F313,0)))</x:f>
      </x:c>
      <x:c r="J313" s="30" t="str">
        <x:f>IF(COUNTA(B313:G313)=0,"",IF(OR(C313="",D313="",COUNT(B313,E313,F313)&lt;&gt;3,F313&lt;0,G313&lt;0,AND(G313&lt;&gt;"",NOT(ISNUMBER(G313)))),"Eksik / hatalı",IF(H313=0,IF(I313&gt;0,"Fazla ödeme","Ödendi"),IF(E313&lt;'Özet'!$H$4,"Gecikti",IF(N(G313)&gt;0,"Kısmi","Bekliyor")))))</x:f>
      </x:c>
      <x:c r="K313" s="8"/>
    </x:row>
    <x:row r="314" ht="26" customHeight="1">
      <x:c r="B314" s="31"/>
      <x:c r="C314" s="8"/>
      <x:c r="D314" s="8"/>
      <x:c r="E314" s="32"/>
      <x:c r="F314" s="33"/>
      <x:c r="G314" s="33"/>
      <x:c r="H314" s="34" t="str">
        <x:f>IF(COUNTA(B314:G314)=0,"",IF(OR(C314="",D314="",COUNT(B314,E314,F314)&lt;&gt;3,F314&lt;0,G314&lt;0,AND(G314&lt;&gt;"",NOT(ISNUMBER(G314)))),"",MAX(F314-N(G314),0)))</x:f>
      </x:c>
      <x:c r="I314" s="34" t="str">
        <x:f>IF(COUNTA(B314:G314)=0,"",IF(OR(C314="",D314="",COUNT(B314,E314,F314)&lt;&gt;3,F314&lt;0,G314&lt;0,AND(G314&lt;&gt;"",NOT(ISNUMBER(G314)))),"",MAX(N(G314)-F314,0)))</x:f>
      </x:c>
      <x:c r="J314" s="30" t="str">
        <x:f>IF(COUNTA(B314:G314)=0,"",IF(OR(C314="",D314="",COUNT(B314,E314,F314)&lt;&gt;3,F314&lt;0,G314&lt;0,AND(G314&lt;&gt;"",NOT(ISNUMBER(G314)))),"Eksik / hatalı",IF(H314=0,IF(I314&gt;0,"Fazla ödeme","Ödendi"),IF(E314&lt;'Özet'!$H$4,"Gecikti",IF(N(G314)&gt;0,"Kısmi","Bekliyor")))))</x:f>
      </x:c>
      <x:c r="K314" s="8"/>
    </x:row>
    <x:row r="315" ht="26" customHeight="1">
      <x:c r="B315" s="31"/>
      <x:c r="C315" s="8"/>
      <x:c r="D315" s="8"/>
      <x:c r="E315" s="32"/>
      <x:c r="F315" s="33"/>
      <x:c r="G315" s="33"/>
      <x:c r="H315" s="34" t="str">
        <x:f>IF(COUNTA(B315:G315)=0,"",IF(OR(C315="",D315="",COUNT(B315,E315,F315)&lt;&gt;3,F315&lt;0,G315&lt;0,AND(G315&lt;&gt;"",NOT(ISNUMBER(G315)))),"",MAX(F315-N(G315),0)))</x:f>
      </x:c>
      <x:c r="I315" s="34" t="str">
        <x:f>IF(COUNTA(B315:G315)=0,"",IF(OR(C315="",D315="",COUNT(B315,E315,F315)&lt;&gt;3,F315&lt;0,G315&lt;0,AND(G315&lt;&gt;"",NOT(ISNUMBER(G315)))),"",MAX(N(G315)-F315,0)))</x:f>
      </x:c>
      <x:c r="J315" s="30" t="str">
        <x:f>IF(COUNTA(B315:G315)=0,"",IF(OR(C315="",D315="",COUNT(B315,E315,F315)&lt;&gt;3,F315&lt;0,G315&lt;0,AND(G315&lt;&gt;"",NOT(ISNUMBER(G315)))),"Eksik / hatalı",IF(H315=0,IF(I315&gt;0,"Fazla ödeme","Ödendi"),IF(E315&lt;'Özet'!$H$4,"Gecikti",IF(N(G315)&gt;0,"Kısmi","Bekliyor")))))</x:f>
      </x:c>
      <x:c r="K315" s="8"/>
    </x:row>
    <x:row r="316" ht="26" customHeight="1">
      <x:c r="B316" s="31"/>
      <x:c r="C316" s="8"/>
      <x:c r="D316" s="8"/>
      <x:c r="E316" s="32"/>
      <x:c r="F316" s="33"/>
      <x:c r="G316" s="33"/>
      <x:c r="H316" s="34" t="str">
        <x:f>IF(COUNTA(B316:G316)=0,"",IF(OR(C316="",D316="",COUNT(B316,E316,F316)&lt;&gt;3,F316&lt;0,G316&lt;0,AND(G316&lt;&gt;"",NOT(ISNUMBER(G316)))),"",MAX(F316-N(G316),0)))</x:f>
      </x:c>
      <x:c r="I316" s="34" t="str">
        <x:f>IF(COUNTA(B316:G316)=0,"",IF(OR(C316="",D316="",COUNT(B316,E316,F316)&lt;&gt;3,F316&lt;0,G316&lt;0,AND(G316&lt;&gt;"",NOT(ISNUMBER(G316)))),"",MAX(N(G316)-F316,0)))</x:f>
      </x:c>
      <x:c r="J316" s="30" t="str">
        <x:f>IF(COUNTA(B316:G316)=0,"",IF(OR(C316="",D316="",COUNT(B316,E316,F316)&lt;&gt;3,F316&lt;0,G316&lt;0,AND(G316&lt;&gt;"",NOT(ISNUMBER(G316)))),"Eksik / hatalı",IF(H316=0,IF(I316&gt;0,"Fazla ödeme","Ödendi"),IF(E316&lt;'Özet'!$H$4,"Gecikti",IF(N(G316)&gt;0,"Kısmi","Bekliyor")))))</x:f>
      </x:c>
      <x:c r="K316" s="8"/>
    </x:row>
    <x:row r="317" ht="26" customHeight="1">
      <x:c r="B317" s="31"/>
      <x:c r="C317" s="8"/>
      <x:c r="D317" s="8"/>
      <x:c r="E317" s="32"/>
      <x:c r="F317" s="33"/>
      <x:c r="G317" s="33"/>
      <x:c r="H317" s="34" t="str">
        <x:f>IF(COUNTA(B317:G317)=0,"",IF(OR(C317="",D317="",COUNT(B317,E317,F317)&lt;&gt;3,F317&lt;0,G317&lt;0,AND(G317&lt;&gt;"",NOT(ISNUMBER(G317)))),"",MAX(F317-N(G317),0)))</x:f>
      </x:c>
      <x:c r="I317" s="34" t="str">
        <x:f>IF(COUNTA(B317:G317)=0,"",IF(OR(C317="",D317="",COUNT(B317,E317,F317)&lt;&gt;3,F317&lt;0,G317&lt;0,AND(G317&lt;&gt;"",NOT(ISNUMBER(G317)))),"",MAX(N(G317)-F317,0)))</x:f>
      </x:c>
      <x:c r="J317" s="30" t="str">
        <x:f>IF(COUNTA(B317:G317)=0,"",IF(OR(C317="",D317="",COUNT(B317,E317,F317)&lt;&gt;3,F317&lt;0,G317&lt;0,AND(G317&lt;&gt;"",NOT(ISNUMBER(G317)))),"Eksik / hatalı",IF(H317=0,IF(I317&gt;0,"Fazla ödeme","Ödendi"),IF(E317&lt;'Özet'!$H$4,"Gecikti",IF(N(G317)&gt;0,"Kısmi","Bekliyor")))))</x:f>
      </x:c>
      <x:c r="K317" s="8"/>
    </x:row>
    <x:row r="318" ht="26" customHeight="1">
      <x:c r="B318" s="31"/>
      <x:c r="C318" s="8"/>
      <x:c r="D318" s="8"/>
      <x:c r="E318" s="32"/>
      <x:c r="F318" s="33"/>
      <x:c r="G318" s="33"/>
      <x:c r="H318" s="34" t="str">
        <x:f>IF(COUNTA(B318:G318)=0,"",IF(OR(C318="",D318="",COUNT(B318,E318,F318)&lt;&gt;3,F318&lt;0,G318&lt;0,AND(G318&lt;&gt;"",NOT(ISNUMBER(G318)))),"",MAX(F318-N(G318),0)))</x:f>
      </x:c>
      <x:c r="I318" s="34" t="str">
        <x:f>IF(COUNTA(B318:G318)=0,"",IF(OR(C318="",D318="",COUNT(B318,E318,F318)&lt;&gt;3,F318&lt;0,G318&lt;0,AND(G318&lt;&gt;"",NOT(ISNUMBER(G318)))),"",MAX(N(G318)-F318,0)))</x:f>
      </x:c>
      <x:c r="J318" s="30" t="str">
        <x:f>IF(COUNTA(B318:G318)=0,"",IF(OR(C318="",D318="",COUNT(B318,E318,F318)&lt;&gt;3,F318&lt;0,G318&lt;0,AND(G318&lt;&gt;"",NOT(ISNUMBER(G318)))),"Eksik / hatalı",IF(H318=0,IF(I318&gt;0,"Fazla ödeme","Ödendi"),IF(E318&lt;'Özet'!$H$4,"Gecikti",IF(N(G318)&gt;0,"Kısmi","Bekliyor")))))</x:f>
      </x:c>
      <x:c r="K318" s="8"/>
    </x:row>
    <x:row r="319" ht="26" customHeight="1">
      <x:c r="B319" s="31"/>
      <x:c r="C319" s="8"/>
      <x:c r="D319" s="8"/>
      <x:c r="E319" s="32"/>
      <x:c r="F319" s="33"/>
      <x:c r="G319" s="33"/>
      <x:c r="H319" s="34" t="str">
        <x:f>IF(COUNTA(B319:G319)=0,"",IF(OR(C319="",D319="",COUNT(B319,E319,F319)&lt;&gt;3,F319&lt;0,G319&lt;0,AND(G319&lt;&gt;"",NOT(ISNUMBER(G319)))),"",MAX(F319-N(G319),0)))</x:f>
      </x:c>
      <x:c r="I319" s="34" t="str">
        <x:f>IF(COUNTA(B319:G319)=0,"",IF(OR(C319="",D319="",COUNT(B319,E319,F319)&lt;&gt;3,F319&lt;0,G319&lt;0,AND(G319&lt;&gt;"",NOT(ISNUMBER(G319)))),"",MAX(N(G319)-F319,0)))</x:f>
      </x:c>
      <x:c r="J319" s="30" t="str">
        <x:f>IF(COUNTA(B319:G319)=0,"",IF(OR(C319="",D319="",COUNT(B319,E319,F319)&lt;&gt;3,F319&lt;0,G319&lt;0,AND(G319&lt;&gt;"",NOT(ISNUMBER(G319)))),"Eksik / hatalı",IF(H319=0,IF(I319&gt;0,"Fazla ödeme","Ödendi"),IF(E319&lt;'Özet'!$H$4,"Gecikti",IF(N(G319)&gt;0,"Kısmi","Bekliyor")))))</x:f>
      </x:c>
      <x:c r="K319" s="8"/>
    </x:row>
    <x:row r="320" ht="26" customHeight="1">
      <x:c r="B320" s="31"/>
      <x:c r="C320" s="8"/>
      <x:c r="D320" s="8"/>
      <x:c r="E320" s="32"/>
      <x:c r="F320" s="33"/>
      <x:c r="G320" s="33"/>
      <x:c r="H320" s="34" t="str">
        <x:f>IF(COUNTA(B320:G320)=0,"",IF(OR(C320="",D320="",COUNT(B320,E320,F320)&lt;&gt;3,F320&lt;0,G320&lt;0,AND(G320&lt;&gt;"",NOT(ISNUMBER(G320)))),"",MAX(F320-N(G320),0)))</x:f>
      </x:c>
      <x:c r="I320" s="34" t="str">
        <x:f>IF(COUNTA(B320:G320)=0,"",IF(OR(C320="",D320="",COUNT(B320,E320,F320)&lt;&gt;3,F320&lt;0,G320&lt;0,AND(G320&lt;&gt;"",NOT(ISNUMBER(G320)))),"",MAX(N(G320)-F320,0)))</x:f>
      </x:c>
      <x:c r="J320" s="30" t="str">
        <x:f>IF(COUNTA(B320:G320)=0,"",IF(OR(C320="",D320="",COUNT(B320,E320,F320)&lt;&gt;3,F320&lt;0,G320&lt;0,AND(G320&lt;&gt;"",NOT(ISNUMBER(G320)))),"Eksik / hatalı",IF(H320=0,IF(I320&gt;0,"Fazla ödeme","Ödendi"),IF(E320&lt;'Özet'!$H$4,"Gecikti",IF(N(G320)&gt;0,"Kısmi","Bekliyor")))))</x:f>
      </x:c>
      <x:c r="K320" s="8"/>
    </x:row>
    <x:row r="321" ht="26" customHeight="1">
      <x:c r="B321" s="31"/>
      <x:c r="C321" s="8"/>
      <x:c r="D321" s="8"/>
      <x:c r="E321" s="32"/>
      <x:c r="F321" s="33"/>
      <x:c r="G321" s="33"/>
      <x:c r="H321" s="34" t="str">
        <x:f>IF(COUNTA(B321:G321)=0,"",IF(OR(C321="",D321="",COUNT(B321,E321,F321)&lt;&gt;3,F321&lt;0,G321&lt;0,AND(G321&lt;&gt;"",NOT(ISNUMBER(G321)))),"",MAX(F321-N(G321),0)))</x:f>
      </x:c>
      <x:c r="I321" s="34" t="str">
        <x:f>IF(COUNTA(B321:G321)=0,"",IF(OR(C321="",D321="",COUNT(B321,E321,F321)&lt;&gt;3,F321&lt;0,G321&lt;0,AND(G321&lt;&gt;"",NOT(ISNUMBER(G321)))),"",MAX(N(G321)-F321,0)))</x:f>
      </x:c>
      <x:c r="J321" s="30" t="str">
        <x:f>IF(COUNTA(B321:G321)=0,"",IF(OR(C321="",D321="",COUNT(B321,E321,F321)&lt;&gt;3,F321&lt;0,G321&lt;0,AND(G321&lt;&gt;"",NOT(ISNUMBER(G321)))),"Eksik / hatalı",IF(H321=0,IF(I321&gt;0,"Fazla ödeme","Ödendi"),IF(E321&lt;'Özet'!$H$4,"Gecikti",IF(N(G321)&gt;0,"Kısmi","Bekliyor")))))</x:f>
      </x:c>
      <x:c r="K321" s="8"/>
    </x:row>
    <x:row r="322" ht="26" customHeight="1">
      <x:c r="B322" s="31"/>
      <x:c r="C322" s="8"/>
      <x:c r="D322" s="8"/>
      <x:c r="E322" s="32"/>
      <x:c r="F322" s="33"/>
      <x:c r="G322" s="33"/>
      <x:c r="H322" s="34" t="str">
        <x:f>IF(COUNTA(B322:G322)=0,"",IF(OR(C322="",D322="",COUNT(B322,E322,F322)&lt;&gt;3,F322&lt;0,G322&lt;0,AND(G322&lt;&gt;"",NOT(ISNUMBER(G322)))),"",MAX(F322-N(G322),0)))</x:f>
      </x:c>
      <x:c r="I322" s="34" t="str">
        <x:f>IF(COUNTA(B322:G322)=0,"",IF(OR(C322="",D322="",COUNT(B322,E322,F322)&lt;&gt;3,F322&lt;0,G322&lt;0,AND(G322&lt;&gt;"",NOT(ISNUMBER(G322)))),"",MAX(N(G322)-F322,0)))</x:f>
      </x:c>
      <x:c r="J322" s="30" t="str">
        <x:f>IF(COUNTA(B322:G322)=0,"",IF(OR(C322="",D322="",COUNT(B322,E322,F322)&lt;&gt;3,F322&lt;0,G322&lt;0,AND(G322&lt;&gt;"",NOT(ISNUMBER(G322)))),"Eksik / hatalı",IF(H322=0,IF(I322&gt;0,"Fazla ödeme","Ödendi"),IF(E322&lt;'Özet'!$H$4,"Gecikti",IF(N(G322)&gt;0,"Kısmi","Bekliyor")))))</x:f>
      </x:c>
      <x:c r="K322" s="8"/>
    </x:row>
    <x:row r="323" ht="26" customHeight="1">
      <x:c r="B323" s="31"/>
      <x:c r="C323" s="8"/>
      <x:c r="D323" s="8"/>
      <x:c r="E323" s="32"/>
      <x:c r="F323" s="33"/>
      <x:c r="G323" s="33"/>
      <x:c r="H323" s="34" t="str">
        <x:f>IF(COUNTA(B323:G323)=0,"",IF(OR(C323="",D323="",COUNT(B323,E323,F323)&lt;&gt;3,F323&lt;0,G323&lt;0,AND(G323&lt;&gt;"",NOT(ISNUMBER(G323)))),"",MAX(F323-N(G323),0)))</x:f>
      </x:c>
      <x:c r="I323" s="34" t="str">
        <x:f>IF(COUNTA(B323:G323)=0,"",IF(OR(C323="",D323="",COUNT(B323,E323,F323)&lt;&gt;3,F323&lt;0,G323&lt;0,AND(G323&lt;&gt;"",NOT(ISNUMBER(G323)))),"",MAX(N(G323)-F323,0)))</x:f>
      </x:c>
      <x:c r="J323" s="30" t="str">
        <x:f>IF(COUNTA(B323:G323)=0,"",IF(OR(C323="",D323="",COUNT(B323,E323,F323)&lt;&gt;3,F323&lt;0,G323&lt;0,AND(G323&lt;&gt;"",NOT(ISNUMBER(G323)))),"Eksik / hatalı",IF(H323=0,IF(I323&gt;0,"Fazla ödeme","Ödendi"),IF(E323&lt;'Özet'!$H$4,"Gecikti",IF(N(G323)&gt;0,"Kısmi","Bekliyor")))))</x:f>
      </x:c>
      <x:c r="K323" s="8"/>
    </x:row>
    <x:row r="324" ht="26" customHeight="1">
      <x:c r="B324" s="31"/>
      <x:c r="C324" s="8"/>
      <x:c r="D324" s="8"/>
      <x:c r="E324" s="32"/>
      <x:c r="F324" s="33"/>
      <x:c r="G324" s="33"/>
      <x:c r="H324" s="34" t="str">
        <x:f>IF(COUNTA(B324:G324)=0,"",IF(OR(C324="",D324="",COUNT(B324,E324,F324)&lt;&gt;3,F324&lt;0,G324&lt;0,AND(G324&lt;&gt;"",NOT(ISNUMBER(G324)))),"",MAX(F324-N(G324),0)))</x:f>
      </x:c>
      <x:c r="I324" s="34" t="str">
        <x:f>IF(COUNTA(B324:G324)=0,"",IF(OR(C324="",D324="",COUNT(B324,E324,F324)&lt;&gt;3,F324&lt;0,G324&lt;0,AND(G324&lt;&gt;"",NOT(ISNUMBER(G324)))),"",MAX(N(G324)-F324,0)))</x:f>
      </x:c>
      <x:c r="J324" s="30" t="str">
        <x:f>IF(COUNTA(B324:G324)=0,"",IF(OR(C324="",D324="",COUNT(B324,E324,F324)&lt;&gt;3,F324&lt;0,G324&lt;0,AND(G324&lt;&gt;"",NOT(ISNUMBER(G324)))),"Eksik / hatalı",IF(H324=0,IF(I324&gt;0,"Fazla ödeme","Ödendi"),IF(E324&lt;'Özet'!$H$4,"Gecikti",IF(N(G324)&gt;0,"Kısmi","Bekliyor")))))</x:f>
      </x:c>
      <x:c r="K324" s="8"/>
    </x:row>
    <x:row r="325" ht="26" customHeight="1">
      <x:c r="B325" s="31"/>
      <x:c r="C325" s="8"/>
      <x:c r="D325" s="8"/>
      <x:c r="E325" s="32"/>
      <x:c r="F325" s="33"/>
      <x:c r="G325" s="33"/>
      <x:c r="H325" s="34" t="str">
        <x:f>IF(COUNTA(B325:G325)=0,"",IF(OR(C325="",D325="",COUNT(B325,E325,F325)&lt;&gt;3,F325&lt;0,G325&lt;0,AND(G325&lt;&gt;"",NOT(ISNUMBER(G325)))),"",MAX(F325-N(G325),0)))</x:f>
      </x:c>
      <x:c r="I325" s="34" t="str">
        <x:f>IF(COUNTA(B325:G325)=0,"",IF(OR(C325="",D325="",COUNT(B325,E325,F325)&lt;&gt;3,F325&lt;0,G325&lt;0,AND(G325&lt;&gt;"",NOT(ISNUMBER(G325)))),"",MAX(N(G325)-F325,0)))</x:f>
      </x:c>
      <x:c r="J325" s="30" t="str">
        <x:f>IF(COUNTA(B325:G325)=0,"",IF(OR(C325="",D325="",COUNT(B325,E325,F325)&lt;&gt;3,F325&lt;0,G325&lt;0,AND(G325&lt;&gt;"",NOT(ISNUMBER(G325)))),"Eksik / hatalı",IF(H325=0,IF(I325&gt;0,"Fazla ödeme","Ödendi"),IF(E325&lt;'Özet'!$H$4,"Gecikti",IF(N(G325)&gt;0,"Kısmi","Bekliyor")))))</x:f>
      </x:c>
      <x:c r="K325" s="8"/>
    </x:row>
    <x:row r="326" ht="26" customHeight="1">
      <x:c r="B326" s="31"/>
      <x:c r="C326" s="8"/>
      <x:c r="D326" s="8"/>
      <x:c r="E326" s="32"/>
      <x:c r="F326" s="33"/>
      <x:c r="G326" s="33"/>
      <x:c r="H326" s="34" t="str">
        <x:f>IF(COUNTA(B326:G326)=0,"",IF(OR(C326="",D326="",COUNT(B326,E326,F326)&lt;&gt;3,F326&lt;0,G326&lt;0,AND(G326&lt;&gt;"",NOT(ISNUMBER(G326)))),"",MAX(F326-N(G326),0)))</x:f>
      </x:c>
      <x:c r="I326" s="34" t="str">
        <x:f>IF(COUNTA(B326:G326)=0,"",IF(OR(C326="",D326="",COUNT(B326,E326,F326)&lt;&gt;3,F326&lt;0,G326&lt;0,AND(G326&lt;&gt;"",NOT(ISNUMBER(G326)))),"",MAX(N(G326)-F326,0)))</x:f>
      </x:c>
      <x:c r="J326" s="30" t="str">
        <x:f>IF(COUNTA(B326:G326)=0,"",IF(OR(C326="",D326="",COUNT(B326,E326,F326)&lt;&gt;3,F326&lt;0,G326&lt;0,AND(G326&lt;&gt;"",NOT(ISNUMBER(G326)))),"Eksik / hatalı",IF(H326=0,IF(I326&gt;0,"Fazla ödeme","Ödendi"),IF(E326&lt;'Özet'!$H$4,"Gecikti",IF(N(G326)&gt;0,"Kısmi","Bekliyor")))))</x:f>
      </x:c>
      <x:c r="K326" s="8"/>
    </x:row>
    <x:row r="327" ht="26" customHeight="1">
      <x:c r="B327" s="31"/>
      <x:c r="C327" s="8"/>
      <x:c r="D327" s="8"/>
      <x:c r="E327" s="32"/>
      <x:c r="F327" s="33"/>
      <x:c r="G327" s="33"/>
      <x:c r="H327" s="34" t="str">
        <x:f>IF(COUNTA(B327:G327)=0,"",IF(OR(C327="",D327="",COUNT(B327,E327,F327)&lt;&gt;3,F327&lt;0,G327&lt;0,AND(G327&lt;&gt;"",NOT(ISNUMBER(G327)))),"",MAX(F327-N(G327),0)))</x:f>
      </x:c>
      <x:c r="I327" s="34" t="str">
        <x:f>IF(COUNTA(B327:G327)=0,"",IF(OR(C327="",D327="",COUNT(B327,E327,F327)&lt;&gt;3,F327&lt;0,G327&lt;0,AND(G327&lt;&gt;"",NOT(ISNUMBER(G327)))),"",MAX(N(G327)-F327,0)))</x:f>
      </x:c>
      <x:c r="J327" s="30" t="str">
        <x:f>IF(COUNTA(B327:G327)=0,"",IF(OR(C327="",D327="",COUNT(B327,E327,F327)&lt;&gt;3,F327&lt;0,G327&lt;0,AND(G327&lt;&gt;"",NOT(ISNUMBER(G327)))),"Eksik / hatalı",IF(H327=0,IF(I327&gt;0,"Fazla ödeme","Ödendi"),IF(E327&lt;'Özet'!$H$4,"Gecikti",IF(N(G327)&gt;0,"Kısmi","Bekliyor")))))</x:f>
      </x:c>
      <x:c r="K327" s="8"/>
    </x:row>
    <x:row r="328" ht="26" customHeight="1">
      <x:c r="B328" s="31"/>
      <x:c r="C328" s="8"/>
      <x:c r="D328" s="8"/>
      <x:c r="E328" s="32"/>
      <x:c r="F328" s="33"/>
      <x:c r="G328" s="33"/>
      <x:c r="H328" s="34" t="str">
        <x:f>IF(COUNTA(B328:G328)=0,"",IF(OR(C328="",D328="",COUNT(B328,E328,F328)&lt;&gt;3,F328&lt;0,G328&lt;0,AND(G328&lt;&gt;"",NOT(ISNUMBER(G328)))),"",MAX(F328-N(G328),0)))</x:f>
      </x:c>
      <x:c r="I328" s="34" t="str">
        <x:f>IF(COUNTA(B328:G328)=0,"",IF(OR(C328="",D328="",COUNT(B328,E328,F328)&lt;&gt;3,F328&lt;0,G328&lt;0,AND(G328&lt;&gt;"",NOT(ISNUMBER(G328)))),"",MAX(N(G328)-F328,0)))</x:f>
      </x:c>
      <x:c r="J328" s="30" t="str">
        <x:f>IF(COUNTA(B328:G328)=0,"",IF(OR(C328="",D328="",COUNT(B328,E328,F328)&lt;&gt;3,F328&lt;0,G328&lt;0,AND(G328&lt;&gt;"",NOT(ISNUMBER(G328)))),"Eksik / hatalı",IF(H328=0,IF(I328&gt;0,"Fazla ödeme","Ödendi"),IF(E328&lt;'Özet'!$H$4,"Gecikti",IF(N(G328)&gt;0,"Kısmi","Bekliyor")))))</x:f>
      </x:c>
      <x:c r="K328" s="8"/>
    </x:row>
    <x:row r="329" ht="26" customHeight="1">
      <x:c r="B329" s="31"/>
      <x:c r="C329" s="8"/>
      <x:c r="D329" s="8"/>
      <x:c r="E329" s="32"/>
      <x:c r="F329" s="33"/>
      <x:c r="G329" s="33"/>
      <x:c r="H329" s="34" t="str">
        <x:f>IF(COUNTA(B329:G329)=0,"",IF(OR(C329="",D329="",COUNT(B329,E329,F329)&lt;&gt;3,F329&lt;0,G329&lt;0,AND(G329&lt;&gt;"",NOT(ISNUMBER(G329)))),"",MAX(F329-N(G329),0)))</x:f>
      </x:c>
      <x:c r="I329" s="34" t="str">
        <x:f>IF(COUNTA(B329:G329)=0,"",IF(OR(C329="",D329="",COUNT(B329,E329,F329)&lt;&gt;3,F329&lt;0,G329&lt;0,AND(G329&lt;&gt;"",NOT(ISNUMBER(G329)))),"",MAX(N(G329)-F329,0)))</x:f>
      </x:c>
      <x:c r="J329" s="30" t="str">
        <x:f>IF(COUNTA(B329:G329)=0,"",IF(OR(C329="",D329="",COUNT(B329,E329,F329)&lt;&gt;3,F329&lt;0,G329&lt;0,AND(G329&lt;&gt;"",NOT(ISNUMBER(G329)))),"Eksik / hatalı",IF(H329=0,IF(I329&gt;0,"Fazla ödeme","Ödendi"),IF(E329&lt;'Özet'!$H$4,"Gecikti",IF(N(G329)&gt;0,"Kısmi","Bekliyor")))))</x:f>
      </x:c>
      <x:c r="K329" s="8"/>
    </x:row>
    <x:row r="330" ht="26" customHeight="1">
      <x:c r="B330" s="31"/>
      <x:c r="C330" s="8"/>
      <x:c r="D330" s="8"/>
      <x:c r="E330" s="32"/>
      <x:c r="F330" s="33"/>
      <x:c r="G330" s="33"/>
      <x:c r="H330" s="34" t="str">
        <x:f>IF(COUNTA(B330:G330)=0,"",IF(OR(C330="",D330="",COUNT(B330,E330,F330)&lt;&gt;3,F330&lt;0,G330&lt;0,AND(G330&lt;&gt;"",NOT(ISNUMBER(G330)))),"",MAX(F330-N(G330),0)))</x:f>
      </x:c>
      <x:c r="I330" s="34" t="str">
        <x:f>IF(COUNTA(B330:G330)=0,"",IF(OR(C330="",D330="",COUNT(B330,E330,F330)&lt;&gt;3,F330&lt;0,G330&lt;0,AND(G330&lt;&gt;"",NOT(ISNUMBER(G330)))),"",MAX(N(G330)-F330,0)))</x:f>
      </x:c>
      <x:c r="J330" s="30" t="str">
        <x:f>IF(COUNTA(B330:G330)=0,"",IF(OR(C330="",D330="",COUNT(B330,E330,F330)&lt;&gt;3,F330&lt;0,G330&lt;0,AND(G330&lt;&gt;"",NOT(ISNUMBER(G330)))),"Eksik / hatalı",IF(H330=0,IF(I330&gt;0,"Fazla ödeme","Ödendi"),IF(E330&lt;'Özet'!$H$4,"Gecikti",IF(N(G330)&gt;0,"Kısmi","Bekliyor")))))</x:f>
      </x:c>
      <x:c r="K330" s="8"/>
    </x:row>
    <x:row r="331" ht="26" customHeight="1">
      <x:c r="B331" s="31"/>
      <x:c r="C331" s="8"/>
      <x:c r="D331" s="8"/>
      <x:c r="E331" s="32"/>
      <x:c r="F331" s="33"/>
      <x:c r="G331" s="33"/>
      <x:c r="H331" s="34" t="str">
        <x:f>IF(COUNTA(B331:G331)=0,"",IF(OR(C331="",D331="",COUNT(B331,E331,F331)&lt;&gt;3,F331&lt;0,G331&lt;0,AND(G331&lt;&gt;"",NOT(ISNUMBER(G331)))),"",MAX(F331-N(G331),0)))</x:f>
      </x:c>
      <x:c r="I331" s="34" t="str">
        <x:f>IF(COUNTA(B331:G331)=0,"",IF(OR(C331="",D331="",COUNT(B331,E331,F331)&lt;&gt;3,F331&lt;0,G331&lt;0,AND(G331&lt;&gt;"",NOT(ISNUMBER(G331)))),"",MAX(N(G331)-F331,0)))</x:f>
      </x:c>
      <x:c r="J331" s="30" t="str">
        <x:f>IF(COUNTA(B331:G331)=0,"",IF(OR(C331="",D331="",COUNT(B331,E331,F331)&lt;&gt;3,F331&lt;0,G331&lt;0,AND(G331&lt;&gt;"",NOT(ISNUMBER(G331)))),"Eksik / hatalı",IF(H331=0,IF(I331&gt;0,"Fazla ödeme","Ödendi"),IF(E331&lt;'Özet'!$H$4,"Gecikti",IF(N(G331)&gt;0,"Kısmi","Bekliyor")))))</x:f>
      </x:c>
      <x:c r="K331" s="8"/>
    </x:row>
    <x:row r="332" ht="26" customHeight="1">
      <x:c r="B332" s="31"/>
      <x:c r="C332" s="8"/>
      <x:c r="D332" s="8"/>
      <x:c r="E332" s="32"/>
      <x:c r="F332" s="33"/>
      <x:c r="G332" s="33"/>
      <x:c r="H332" s="34" t="str">
        <x:f>IF(COUNTA(B332:G332)=0,"",IF(OR(C332="",D332="",COUNT(B332,E332,F332)&lt;&gt;3,F332&lt;0,G332&lt;0,AND(G332&lt;&gt;"",NOT(ISNUMBER(G332)))),"",MAX(F332-N(G332),0)))</x:f>
      </x:c>
      <x:c r="I332" s="34" t="str">
        <x:f>IF(COUNTA(B332:G332)=0,"",IF(OR(C332="",D332="",COUNT(B332,E332,F332)&lt;&gt;3,F332&lt;0,G332&lt;0,AND(G332&lt;&gt;"",NOT(ISNUMBER(G332)))),"",MAX(N(G332)-F332,0)))</x:f>
      </x:c>
      <x:c r="J332" s="30" t="str">
        <x:f>IF(COUNTA(B332:G332)=0,"",IF(OR(C332="",D332="",COUNT(B332,E332,F332)&lt;&gt;3,F332&lt;0,G332&lt;0,AND(G332&lt;&gt;"",NOT(ISNUMBER(G332)))),"Eksik / hatalı",IF(H332=0,IF(I332&gt;0,"Fazla ödeme","Ödendi"),IF(E332&lt;'Özet'!$H$4,"Gecikti",IF(N(G332)&gt;0,"Kısmi","Bekliyor")))))</x:f>
      </x:c>
      <x:c r="K332" s="8"/>
    </x:row>
    <x:row r="333" ht="26" customHeight="1">
      <x:c r="B333" s="31"/>
      <x:c r="C333" s="8"/>
      <x:c r="D333" s="8"/>
      <x:c r="E333" s="32"/>
      <x:c r="F333" s="33"/>
      <x:c r="G333" s="33"/>
      <x:c r="H333" s="34" t="str">
        <x:f>IF(COUNTA(B333:G333)=0,"",IF(OR(C333="",D333="",COUNT(B333,E333,F333)&lt;&gt;3,F333&lt;0,G333&lt;0,AND(G333&lt;&gt;"",NOT(ISNUMBER(G333)))),"",MAX(F333-N(G333),0)))</x:f>
      </x:c>
      <x:c r="I333" s="34" t="str">
        <x:f>IF(COUNTA(B333:G333)=0,"",IF(OR(C333="",D333="",COUNT(B333,E333,F333)&lt;&gt;3,F333&lt;0,G333&lt;0,AND(G333&lt;&gt;"",NOT(ISNUMBER(G333)))),"",MAX(N(G333)-F333,0)))</x:f>
      </x:c>
      <x:c r="J333" s="30" t="str">
        <x:f>IF(COUNTA(B333:G333)=0,"",IF(OR(C333="",D333="",COUNT(B333,E333,F333)&lt;&gt;3,F333&lt;0,G333&lt;0,AND(G333&lt;&gt;"",NOT(ISNUMBER(G333)))),"Eksik / hatalı",IF(H333=0,IF(I333&gt;0,"Fazla ödeme","Ödendi"),IF(E333&lt;'Özet'!$H$4,"Gecikti",IF(N(G333)&gt;0,"Kısmi","Bekliyor")))))</x:f>
      </x:c>
      <x:c r="K333" s="8"/>
    </x:row>
    <x:row r="334" ht="26" customHeight="1">
      <x:c r="B334" s="31"/>
      <x:c r="C334" s="8"/>
      <x:c r="D334" s="8"/>
      <x:c r="E334" s="32"/>
      <x:c r="F334" s="33"/>
      <x:c r="G334" s="33"/>
      <x:c r="H334" s="34" t="str">
        <x:f>IF(COUNTA(B334:G334)=0,"",IF(OR(C334="",D334="",COUNT(B334,E334,F334)&lt;&gt;3,F334&lt;0,G334&lt;0,AND(G334&lt;&gt;"",NOT(ISNUMBER(G334)))),"",MAX(F334-N(G334),0)))</x:f>
      </x:c>
      <x:c r="I334" s="34" t="str">
        <x:f>IF(COUNTA(B334:G334)=0,"",IF(OR(C334="",D334="",COUNT(B334,E334,F334)&lt;&gt;3,F334&lt;0,G334&lt;0,AND(G334&lt;&gt;"",NOT(ISNUMBER(G334)))),"",MAX(N(G334)-F334,0)))</x:f>
      </x:c>
      <x:c r="J334" s="30" t="str">
        <x:f>IF(COUNTA(B334:G334)=0,"",IF(OR(C334="",D334="",COUNT(B334,E334,F334)&lt;&gt;3,F334&lt;0,G334&lt;0,AND(G334&lt;&gt;"",NOT(ISNUMBER(G334)))),"Eksik / hatalı",IF(H334=0,IF(I334&gt;0,"Fazla ödeme","Ödendi"),IF(E334&lt;'Özet'!$H$4,"Gecikti",IF(N(G334)&gt;0,"Kısmi","Bekliyor")))))</x:f>
      </x:c>
      <x:c r="K334" s="8"/>
    </x:row>
    <x:row r="335" ht="26" customHeight="1">
      <x:c r="B335" s="31"/>
      <x:c r="C335" s="8"/>
      <x:c r="D335" s="8"/>
      <x:c r="E335" s="32"/>
      <x:c r="F335" s="33"/>
      <x:c r="G335" s="33"/>
      <x:c r="H335" s="34" t="str">
        <x:f>IF(COUNTA(B335:G335)=0,"",IF(OR(C335="",D335="",COUNT(B335,E335,F335)&lt;&gt;3,F335&lt;0,G335&lt;0,AND(G335&lt;&gt;"",NOT(ISNUMBER(G335)))),"",MAX(F335-N(G335),0)))</x:f>
      </x:c>
      <x:c r="I335" s="34" t="str">
        <x:f>IF(COUNTA(B335:G335)=0,"",IF(OR(C335="",D335="",COUNT(B335,E335,F335)&lt;&gt;3,F335&lt;0,G335&lt;0,AND(G335&lt;&gt;"",NOT(ISNUMBER(G335)))),"",MAX(N(G335)-F335,0)))</x:f>
      </x:c>
      <x:c r="J335" s="30" t="str">
        <x:f>IF(COUNTA(B335:G335)=0,"",IF(OR(C335="",D335="",COUNT(B335,E335,F335)&lt;&gt;3,F335&lt;0,G335&lt;0,AND(G335&lt;&gt;"",NOT(ISNUMBER(G335)))),"Eksik / hatalı",IF(H335=0,IF(I335&gt;0,"Fazla ödeme","Ödendi"),IF(E335&lt;'Özet'!$H$4,"Gecikti",IF(N(G335)&gt;0,"Kısmi","Bekliyor")))))</x:f>
      </x:c>
      <x:c r="K335" s="8"/>
    </x:row>
    <x:row r="336" ht="26" customHeight="1">
      <x:c r="B336" s="31"/>
      <x:c r="C336" s="8"/>
      <x:c r="D336" s="8"/>
      <x:c r="E336" s="32"/>
      <x:c r="F336" s="33"/>
      <x:c r="G336" s="33"/>
      <x:c r="H336" s="34" t="str">
        <x:f>IF(COUNTA(B336:G336)=0,"",IF(OR(C336="",D336="",COUNT(B336,E336,F336)&lt;&gt;3,F336&lt;0,G336&lt;0,AND(G336&lt;&gt;"",NOT(ISNUMBER(G336)))),"",MAX(F336-N(G336),0)))</x:f>
      </x:c>
      <x:c r="I336" s="34" t="str">
        <x:f>IF(COUNTA(B336:G336)=0,"",IF(OR(C336="",D336="",COUNT(B336,E336,F336)&lt;&gt;3,F336&lt;0,G336&lt;0,AND(G336&lt;&gt;"",NOT(ISNUMBER(G336)))),"",MAX(N(G336)-F336,0)))</x:f>
      </x:c>
      <x:c r="J336" s="30" t="str">
        <x:f>IF(COUNTA(B336:G336)=0,"",IF(OR(C336="",D336="",COUNT(B336,E336,F336)&lt;&gt;3,F336&lt;0,G336&lt;0,AND(G336&lt;&gt;"",NOT(ISNUMBER(G336)))),"Eksik / hatalı",IF(H336=0,IF(I336&gt;0,"Fazla ödeme","Ödendi"),IF(E336&lt;'Özet'!$H$4,"Gecikti",IF(N(G336)&gt;0,"Kısmi","Bekliyor")))))</x:f>
      </x:c>
      <x:c r="K336" s="8"/>
    </x:row>
    <x:row r="337" ht="26" customHeight="1">
      <x:c r="B337" s="31"/>
      <x:c r="C337" s="8"/>
      <x:c r="D337" s="8"/>
      <x:c r="E337" s="32"/>
      <x:c r="F337" s="33"/>
      <x:c r="G337" s="33"/>
      <x:c r="H337" s="34" t="str">
        <x:f>IF(COUNTA(B337:G337)=0,"",IF(OR(C337="",D337="",COUNT(B337,E337,F337)&lt;&gt;3,F337&lt;0,G337&lt;0,AND(G337&lt;&gt;"",NOT(ISNUMBER(G337)))),"",MAX(F337-N(G337),0)))</x:f>
      </x:c>
      <x:c r="I337" s="34" t="str">
        <x:f>IF(COUNTA(B337:G337)=0,"",IF(OR(C337="",D337="",COUNT(B337,E337,F337)&lt;&gt;3,F337&lt;0,G337&lt;0,AND(G337&lt;&gt;"",NOT(ISNUMBER(G337)))),"",MAX(N(G337)-F337,0)))</x:f>
      </x:c>
      <x:c r="J337" s="30" t="str">
        <x:f>IF(COUNTA(B337:G337)=0,"",IF(OR(C337="",D337="",COUNT(B337,E337,F337)&lt;&gt;3,F337&lt;0,G337&lt;0,AND(G337&lt;&gt;"",NOT(ISNUMBER(G337)))),"Eksik / hatalı",IF(H337=0,IF(I337&gt;0,"Fazla ödeme","Ödendi"),IF(E337&lt;'Özet'!$H$4,"Gecikti",IF(N(G337)&gt;0,"Kısmi","Bekliyor")))))</x:f>
      </x:c>
      <x:c r="K337" s="8"/>
    </x:row>
    <x:row r="338" ht="26" customHeight="1">
      <x:c r="B338" s="31"/>
      <x:c r="C338" s="8"/>
      <x:c r="D338" s="8"/>
      <x:c r="E338" s="32"/>
      <x:c r="F338" s="33"/>
      <x:c r="G338" s="33"/>
      <x:c r="H338" s="34" t="str">
        <x:f>IF(COUNTA(B338:G338)=0,"",IF(OR(C338="",D338="",COUNT(B338,E338,F338)&lt;&gt;3,F338&lt;0,G338&lt;0,AND(G338&lt;&gt;"",NOT(ISNUMBER(G338)))),"",MAX(F338-N(G338),0)))</x:f>
      </x:c>
      <x:c r="I338" s="34" t="str">
        <x:f>IF(COUNTA(B338:G338)=0,"",IF(OR(C338="",D338="",COUNT(B338,E338,F338)&lt;&gt;3,F338&lt;0,G338&lt;0,AND(G338&lt;&gt;"",NOT(ISNUMBER(G338)))),"",MAX(N(G338)-F338,0)))</x:f>
      </x:c>
      <x:c r="J338" s="30" t="str">
        <x:f>IF(COUNTA(B338:G338)=0,"",IF(OR(C338="",D338="",COUNT(B338,E338,F338)&lt;&gt;3,F338&lt;0,G338&lt;0,AND(G338&lt;&gt;"",NOT(ISNUMBER(G338)))),"Eksik / hatalı",IF(H338=0,IF(I338&gt;0,"Fazla ödeme","Ödendi"),IF(E338&lt;'Özet'!$H$4,"Gecikti",IF(N(G338)&gt;0,"Kısmi","Bekliyor")))))</x:f>
      </x:c>
      <x:c r="K338" s="8"/>
    </x:row>
    <x:row r="339" ht="26" customHeight="1">
      <x:c r="B339" s="31"/>
      <x:c r="C339" s="8"/>
      <x:c r="D339" s="8"/>
      <x:c r="E339" s="32"/>
      <x:c r="F339" s="33"/>
      <x:c r="G339" s="33"/>
      <x:c r="H339" s="34" t="str">
        <x:f>IF(COUNTA(B339:G339)=0,"",IF(OR(C339="",D339="",COUNT(B339,E339,F339)&lt;&gt;3,F339&lt;0,G339&lt;0,AND(G339&lt;&gt;"",NOT(ISNUMBER(G339)))),"",MAX(F339-N(G339),0)))</x:f>
      </x:c>
      <x:c r="I339" s="34" t="str">
        <x:f>IF(COUNTA(B339:G339)=0,"",IF(OR(C339="",D339="",COUNT(B339,E339,F339)&lt;&gt;3,F339&lt;0,G339&lt;0,AND(G339&lt;&gt;"",NOT(ISNUMBER(G339)))),"",MAX(N(G339)-F339,0)))</x:f>
      </x:c>
      <x:c r="J339" s="30" t="str">
        <x:f>IF(COUNTA(B339:G339)=0,"",IF(OR(C339="",D339="",COUNT(B339,E339,F339)&lt;&gt;3,F339&lt;0,G339&lt;0,AND(G339&lt;&gt;"",NOT(ISNUMBER(G339)))),"Eksik / hatalı",IF(H339=0,IF(I339&gt;0,"Fazla ödeme","Ödendi"),IF(E339&lt;'Özet'!$H$4,"Gecikti",IF(N(G339)&gt;0,"Kısmi","Bekliyor")))))</x:f>
      </x:c>
      <x:c r="K339" s="8"/>
    </x:row>
    <x:row r="340" ht="26" customHeight="1">
      <x:c r="B340" s="31"/>
      <x:c r="C340" s="8"/>
      <x:c r="D340" s="8"/>
      <x:c r="E340" s="32"/>
      <x:c r="F340" s="33"/>
      <x:c r="G340" s="33"/>
      <x:c r="H340" s="34" t="str">
        <x:f>IF(COUNTA(B340:G340)=0,"",IF(OR(C340="",D340="",COUNT(B340,E340,F340)&lt;&gt;3,F340&lt;0,G340&lt;0,AND(G340&lt;&gt;"",NOT(ISNUMBER(G340)))),"",MAX(F340-N(G340),0)))</x:f>
      </x:c>
      <x:c r="I340" s="34" t="str">
        <x:f>IF(COUNTA(B340:G340)=0,"",IF(OR(C340="",D340="",COUNT(B340,E340,F340)&lt;&gt;3,F340&lt;0,G340&lt;0,AND(G340&lt;&gt;"",NOT(ISNUMBER(G340)))),"",MAX(N(G340)-F340,0)))</x:f>
      </x:c>
      <x:c r="J340" s="30" t="str">
        <x:f>IF(COUNTA(B340:G340)=0,"",IF(OR(C340="",D340="",COUNT(B340,E340,F340)&lt;&gt;3,F340&lt;0,G340&lt;0,AND(G340&lt;&gt;"",NOT(ISNUMBER(G340)))),"Eksik / hatalı",IF(H340=0,IF(I340&gt;0,"Fazla ödeme","Ödendi"),IF(E340&lt;'Özet'!$H$4,"Gecikti",IF(N(G340)&gt;0,"Kısmi","Bekliyor")))))</x:f>
      </x:c>
      <x:c r="K340" s="8"/>
    </x:row>
    <x:row r="341" ht="26" customHeight="1">
      <x:c r="B341" s="31"/>
      <x:c r="C341" s="8"/>
      <x:c r="D341" s="8"/>
      <x:c r="E341" s="32"/>
      <x:c r="F341" s="33"/>
      <x:c r="G341" s="33"/>
      <x:c r="H341" s="34" t="str">
        <x:f>IF(COUNTA(B341:G341)=0,"",IF(OR(C341="",D341="",COUNT(B341,E341,F341)&lt;&gt;3,F341&lt;0,G341&lt;0,AND(G341&lt;&gt;"",NOT(ISNUMBER(G341)))),"",MAX(F341-N(G341),0)))</x:f>
      </x:c>
      <x:c r="I341" s="34" t="str">
        <x:f>IF(COUNTA(B341:G341)=0,"",IF(OR(C341="",D341="",COUNT(B341,E341,F341)&lt;&gt;3,F341&lt;0,G341&lt;0,AND(G341&lt;&gt;"",NOT(ISNUMBER(G341)))),"",MAX(N(G341)-F341,0)))</x:f>
      </x:c>
      <x:c r="J341" s="30" t="str">
        <x:f>IF(COUNTA(B341:G341)=0,"",IF(OR(C341="",D341="",COUNT(B341,E341,F341)&lt;&gt;3,F341&lt;0,G341&lt;0,AND(G341&lt;&gt;"",NOT(ISNUMBER(G341)))),"Eksik / hatalı",IF(H341=0,IF(I341&gt;0,"Fazla ödeme","Ödendi"),IF(E341&lt;'Özet'!$H$4,"Gecikti",IF(N(G341)&gt;0,"Kısmi","Bekliyor")))))</x:f>
      </x:c>
      <x:c r="K341" s="8"/>
    </x:row>
    <x:row r="342" ht="26" customHeight="1">
      <x:c r="B342" s="31"/>
      <x:c r="C342" s="8"/>
      <x:c r="D342" s="8"/>
      <x:c r="E342" s="32"/>
      <x:c r="F342" s="33"/>
      <x:c r="G342" s="33"/>
      <x:c r="H342" s="34" t="str">
        <x:f>IF(COUNTA(B342:G342)=0,"",IF(OR(C342="",D342="",COUNT(B342,E342,F342)&lt;&gt;3,F342&lt;0,G342&lt;0,AND(G342&lt;&gt;"",NOT(ISNUMBER(G342)))),"",MAX(F342-N(G342),0)))</x:f>
      </x:c>
      <x:c r="I342" s="34" t="str">
        <x:f>IF(COUNTA(B342:G342)=0,"",IF(OR(C342="",D342="",COUNT(B342,E342,F342)&lt;&gt;3,F342&lt;0,G342&lt;0,AND(G342&lt;&gt;"",NOT(ISNUMBER(G342)))),"",MAX(N(G342)-F342,0)))</x:f>
      </x:c>
      <x:c r="J342" s="30" t="str">
        <x:f>IF(COUNTA(B342:G342)=0,"",IF(OR(C342="",D342="",COUNT(B342,E342,F342)&lt;&gt;3,F342&lt;0,G342&lt;0,AND(G342&lt;&gt;"",NOT(ISNUMBER(G342)))),"Eksik / hatalı",IF(H342=0,IF(I342&gt;0,"Fazla ödeme","Ödendi"),IF(E342&lt;'Özet'!$H$4,"Gecikti",IF(N(G342)&gt;0,"Kısmi","Bekliyor")))))</x:f>
      </x:c>
      <x:c r="K342" s="8"/>
    </x:row>
    <x:row r="343" ht="26" customHeight="1">
      <x:c r="B343" s="31"/>
      <x:c r="C343" s="8"/>
      <x:c r="D343" s="8"/>
      <x:c r="E343" s="32"/>
      <x:c r="F343" s="33"/>
      <x:c r="G343" s="33"/>
      <x:c r="H343" s="34" t="str">
        <x:f>IF(COUNTA(B343:G343)=0,"",IF(OR(C343="",D343="",COUNT(B343,E343,F343)&lt;&gt;3,F343&lt;0,G343&lt;0,AND(G343&lt;&gt;"",NOT(ISNUMBER(G343)))),"",MAX(F343-N(G343),0)))</x:f>
      </x:c>
      <x:c r="I343" s="34" t="str">
        <x:f>IF(COUNTA(B343:G343)=0,"",IF(OR(C343="",D343="",COUNT(B343,E343,F343)&lt;&gt;3,F343&lt;0,G343&lt;0,AND(G343&lt;&gt;"",NOT(ISNUMBER(G343)))),"",MAX(N(G343)-F343,0)))</x:f>
      </x:c>
      <x:c r="J343" s="30" t="str">
        <x:f>IF(COUNTA(B343:G343)=0,"",IF(OR(C343="",D343="",COUNT(B343,E343,F343)&lt;&gt;3,F343&lt;0,G343&lt;0,AND(G343&lt;&gt;"",NOT(ISNUMBER(G343)))),"Eksik / hatalı",IF(H343=0,IF(I343&gt;0,"Fazla ödeme","Ödendi"),IF(E343&lt;'Özet'!$H$4,"Gecikti",IF(N(G343)&gt;0,"Kısmi","Bekliyor")))))</x:f>
      </x:c>
      <x:c r="K343" s="8"/>
    </x:row>
    <x:row r="344" ht="26" customHeight="1">
      <x:c r="B344" s="31"/>
      <x:c r="C344" s="8"/>
      <x:c r="D344" s="8"/>
      <x:c r="E344" s="32"/>
      <x:c r="F344" s="33"/>
      <x:c r="G344" s="33"/>
      <x:c r="H344" s="34" t="str">
        <x:f>IF(COUNTA(B344:G344)=0,"",IF(OR(C344="",D344="",COUNT(B344,E344,F344)&lt;&gt;3,F344&lt;0,G344&lt;0,AND(G344&lt;&gt;"",NOT(ISNUMBER(G344)))),"",MAX(F344-N(G344),0)))</x:f>
      </x:c>
      <x:c r="I344" s="34" t="str">
        <x:f>IF(COUNTA(B344:G344)=0,"",IF(OR(C344="",D344="",COUNT(B344,E344,F344)&lt;&gt;3,F344&lt;0,G344&lt;0,AND(G344&lt;&gt;"",NOT(ISNUMBER(G344)))),"",MAX(N(G344)-F344,0)))</x:f>
      </x:c>
      <x:c r="J344" s="30" t="str">
        <x:f>IF(COUNTA(B344:G344)=0,"",IF(OR(C344="",D344="",COUNT(B344,E344,F344)&lt;&gt;3,F344&lt;0,G344&lt;0,AND(G344&lt;&gt;"",NOT(ISNUMBER(G344)))),"Eksik / hatalı",IF(H344=0,IF(I344&gt;0,"Fazla ödeme","Ödendi"),IF(E344&lt;'Özet'!$H$4,"Gecikti",IF(N(G344)&gt;0,"Kısmi","Bekliyor")))))</x:f>
      </x:c>
      <x:c r="K344" s="8"/>
    </x:row>
    <x:row r="345" ht="26" customHeight="1">
      <x:c r="B345" s="31"/>
      <x:c r="C345" s="8"/>
      <x:c r="D345" s="8"/>
      <x:c r="E345" s="32"/>
      <x:c r="F345" s="33"/>
      <x:c r="G345" s="33"/>
      <x:c r="H345" s="34" t="str">
        <x:f>IF(COUNTA(B345:G345)=0,"",IF(OR(C345="",D345="",COUNT(B345,E345,F345)&lt;&gt;3,F345&lt;0,G345&lt;0,AND(G345&lt;&gt;"",NOT(ISNUMBER(G345)))),"",MAX(F345-N(G345),0)))</x:f>
      </x:c>
      <x:c r="I345" s="34" t="str">
        <x:f>IF(COUNTA(B345:G345)=0,"",IF(OR(C345="",D345="",COUNT(B345,E345,F345)&lt;&gt;3,F345&lt;0,G345&lt;0,AND(G345&lt;&gt;"",NOT(ISNUMBER(G345)))),"",MAX(N(G345)-F345,0)))</x:f>
      </x:c>
      <x:c r="J345" s="30" t="str">
        <x:f>IF(COUNTA(B345:G345)=0,"",IF(OR(C345="",D345="",COUNT(B345,E345,F345)&lt;&gt;3,F345&lt;0,G345&lt;0,AND(G345&lt;&gt;"",NOT(ISNUMBER(G345)))),"Eksik / hatalı",IF(H345=0,IF(I345&gt;0,"Fazla ödeme","Ödendi"),IF(E345&lt;'Özet'!$H$4,"Gecikti",IF(N(G345)&gt;0,"Kısmi","Bekliyor")))))</x:f>
      </x:c>
      <x:c r="K345" s="8"/>
    </x:row>
    <x:row r="346" ht="26" customHeight="1">
      <x:c r="B346" s="31"/>
      <x:c r="C346" s="8"/>
      <x:c r="D346" s="8"/>
      <x:c r="E346" s="32"/>
      <x:c r="F346" s="33"/>
      <x:c r="G346" s="33"/>
      <x:c r="H346" s="34" t="str">
        <x:f>IF(COUNTA(B346:G346)=0,"",IF(OR(C346="",D346="",COUNT(B346,E346,F346)&lt;&gt;3,F346&lt;0,G346&lt;0,AND(G346&lt;&gt;"",NOT(ISNUMBER(G346)))),"",MAX(F346-N(G346),0)))</x:f>
      </x:c>
      <x:c r="I346" s="34" t="str">
        <x:f>IF(COUNTA(B346:G346)=0,"",IF(OR(C346="",D346="",COUNT(B346,E346,F346)&lt;&gt;3,F346&lt;0,G346&lt;0,AND(G346&lt;&gt;"",NOT(ISNUMBER(G346)))),"",MAX(N(G346)-F346,0)))</x:f>
      </x:c>
      <x:c r="J346" s="30" t="str">
        <x:f>IF(COUNTA(B346:G346)=0,"",IF(OR(C346="",D346="",COUNT(B346,E346,F346)&lt;&gt;3,F346&lt;0,G346&lt;0,AND(G346&lt;&gt;"",NOT(ISNUMBER(G346)))),"Eksik / hatalı",IF(H346=0,IF(I346&gt;0,"Fazla ödeme","Ödendi"),IF(E346&lt;'Özet'!$H$4,"Gecikti",IF(N(G346)&gt;0,"Kısmi","Bekliyor")))))</x:f>
      </x:c>
      <x:c r="K346" s="8"/>
    </x:row>
    <x:row r="347" ht="26" customHeight="1">
      <x:c r="B347" s="31"/>
      <x:c r="C347" s="8"/>
      <x:c r="D347" s="8"/>
      <x:c r="E347" s="32"/>
      <x:c r="F347" s="33"/>
      <x:c r="G347" s="33"/>
      <x:c r="H347" s="34" t="str">
        <x:f>IF(COUNTA(B347:G347)=0,"",IF(OR(C347="",D347="",COUNT(B347,E347,F347)&lt;&gt;3,F347&lt;0,G347&lt;0,AND(G347&lt;&gt;"",NOT(ISNUMBER(G347)))),"",MAX(F347-N(G347),0)))</x:f>
      </x:c>
      <x:c r="I347" s="34" t="str">
        <x:f>IF(COUNTA(B347:G347)=0,"",IF(OR(C347="",D347="",COUNT(B347,E347,F347)&lt;&gt;3,F347&lt;0,G347&lt;0,AND(G347&lt;&gt;"",NOT(ISNUMBER(G347)))),"",MAX(N(G347)-F347,0)))</x:f>
      </x:c>
      <x:c r="J347" s="30" t="str">
        <x:f>IF(COUNTA(B347:G347)=0,"",IF(OR(C347="",D347="",COUNT(B347,E347,F347)&lt;&gt;3,F347&lt;0,G347&lt;0,AND(G347&lt;&gt;"",NOT(ISNUMBER(G347)))),"Eksik / hatalı",IF(H347=0,IF(I347&gt;0,"Fazla ödeme","Ödendi"),IF(E347&lt;'Özet'!$H$4,"Gecikti",IF(N(G347)&gt;0,"Kısmi","Bekliyor")))))</x:f>
      </x:c>
      <x:c r="K347" s="8"/>
    </x:row>
    <x:row r="348" ht="26" customHeight="1">
      <x:c r="B348" s="31"/>
      <x:c r="C348" s="8"/>
      <x:c r="D348" s="8"/>
      <x:c r="E348" s="32"/>
      <x:c r="F348" s="33"/>
      <x:c r="G348" s="33"/>
      <x:c r="H348" s="34" t="str">
        <x:f>IF(COUNTA(B348:G348)=0,"",IF(OR(C348="",D348="",COUNT(B348,E348,F348)&lt;&gt;3,F348&lt;0,G348&lt;0,AND(G348&lt;&gt;"",NOT(ISNUMBER(G348)))),"",MAX(F348-N(G348),0)))</x:f>
      </x:c>
      <x:c r="I348" s="34" t="str">
        <x:f>IF(COUNTA(B348:G348)=0,"",IF(OR(C348="",D348="",COUNT(B348,E348,F348)&lt;&gt;3,F348&lt;0,G348&lt;0,AND(G348&lt;&gt;"",NOT(ISNUMBER(G348)))),"",MAX(N(G348)-F348,0)))</x:f>
      </x:c>
      <x:c r="J348" s="30" t="str">
        <x:f>IF(COUNTA(B348:G348)=0,"",IF(OR(C348="",D348="",COUNT(B348,E348,F348)&lt;&gt;3,F348&lt;0,G348&lt;0,AND(G348&lt;&gt;"",NOT(ISNUMBER(G348)))),"Eksik / hatalı",IF(H348=0,IF(I348&gt;0,"Fazla ödeme","Ödendi"),IF(E348&lt;'Özet'!$H$4,"Gecikti",IF(N(G348)&gt;0,"Kısmi","Bekliyor")))))</x:f>
      </x:c>
      <x:c r="K348" s="8"/>
    </x:row>
    <x:row r="349" ht="26" customHeight="1">
      <x:c r="B349" s="31"/>
      <x:c r="C349" s="8"/>
      <x:c r="D349" s="8"/>
      <x:c r="E349" s="32"/>
      <x:c r="F349" s="33"/>
      <x:c r="G349" s="33"/>
      <x:c r="H349" s="34" t="str">
        <x:f>IF(COUNTA(B349:G349)=0,"",IF(OR(C349="",D349="",COUNT(B349,E349,F349)&lt;&gt;3,F349&lt;0,G349&lt;0,AND(G349&lt;&gt;"",NOT(ISNUMBER(G349)))),"",MAX(F349-N(G349),0)))</x:f>
      </x:c>
      <x:c r="I349" s="34" t="str">
        <x:f>IF(COUNTA(B349:G349)=0,"",IF(OR(C349="",D349="",COUNT(B349,E349,F349)&lt;&gt;3,F349&lt;0,G349&lt;0,AND(G349&lt;&gt;"",NOT(ISNUMBER(G349)))),"",MAX(N(G349)-F349,0)))</x:f>
      </x:c>
      <x:c r="J349" s="30" t="str">
        <x:f>IF(COUNTA(B349:G349)=0,"",IF(OR(C349="",D349="",COUNT(B349,E349,F349)&lt;&gt;3,F349&lt;0,G349&lt;0,AND(G349&lt;&gt;"",NOT(ISNUMBER(G349)))),"Eksik / hatalı",IF(H349=0,IF(I349&gt;0,"Fazla ödeme","Ödendi"),IF(E349&lt;'Özet'!$H$4,"Gecikti",IF(N(G349)&gt;0,"Kısmi","Bekliyor")))))</x:f>
      </x:c>
      <x:c r="K349" s="8"/>
    </x:row>
    <x:row r="350" ht="26" customHeight="1">
      <x:c r="B350" s="31"/>
      <x:c r="C350" s="8"/>
      <x:c r="D350" s="8"/>
      <x:c r="E350" s="32"/>
      <x:c r="F350" s="33"/>
      <x:c r="G350" s="33"/>
      <x:c r="H350" s="34" t="str">
        <x:f>IF(COUNTA(B350:G350)=0,"",IF(OR(C350="",D350="",COUNT(B350,E350,F350)&lt;&gt;3,F350&lt;0,G350&lt;0,AND(G350&lt;&gt;"",NOT(ISNUMBER(G350)))),"",MAX(F350-N(G350),0)))</x:f>
      </x:c>
      <x:c r="I350" s="34" t="str">
        <x:f>IF(COUNTA(B350:G350)=0,"",IF(OR(C350="",D350="",COUNT(B350,E350,F350)&lt;&gt;3,F350&lt;0,G350&lt;0,AND(G350&lt;&gt;"",NOT(ISNUMBER(G350)))),"",MAX(N(G350)-F350,0)))</x:f>
      </x:c>
      <x:c r="J350" s="30" t="str">
        <x:f>IF(COUNTA(B350:G350)=0,"",IF(OR(C350="",D350="",COUNT(B350,E350,F350)&lt;&gt;3,F350&lt;0,G350&lt;0,AND(G350&lt;&gt;"",NOT(ISNUMBER(G350)))),"Eksik / hatalı",IF(H350=0,IF(I350&gt;0,"Fazla ödeme","Ödendi"),IF(E350&lt;'Özet'!$H$4,"Gecikti",IF(N(G350)&gt;0,"Kısmi","Bekliyor")))))</x:f>
      </x:c>
      <x:c r="K350" s="8"/>
    </x:row>
    <x:row r="351" ht="26" customHeight="1">
      <x:c r="B351" s="31"/>
      <x:c r="C351" s="8"/>
      <x:c r="D351" s="8"/>
      <x:c r="E351" s="32"/>
      <x:c r="F351" s="33"/>
      <x:c r="G351" s="33"/>
      <x:c r="H351" s="34" t="str">
        <x:f>IF(COUNTA(B351:G351)=0,"",IF(OR(C351="",D351="",COUNT(B351,E351,F351)&lt;&gt;3,F351&lt;0,G351&lt;0,AND(G351&lt;&gt;"",NOT(ISNUMBER(G351)))),"",MAX(F351-N(G351),0)))</x:f>
      </x:c>
      <x:c r="I351" s="34" t="str">
        <x:f>IF(COUNTA(B351:G351)=0,"",IF(OR(C351="",D351="",COUNT(B351,E351,F351)&lt;&gt;3,F351&lt;0,G351&lt;0,AND(G351&lt;&gt;"",NOT(ISNUMBER(G351)))),"",MAX(N(G351)-F351,0)))</x:f>
      </x:c>
      <x:c r="J351" s="30" t="str">
        <x:f>IF(COUNTA(B351:G351)=0,"",IF(OR(C351="",D351="",COUNT(B351,E351,F351)&lt;&gt;3,F351&lt;0,G351&lt;0,AND(G351&lt;&gt;"",NOT(ISNUMBER(G351)))),"Eksik / hatalı",IF(H351=0,IF(I351&gt;0,"Fazla ödeme","Ödendi"),IF(E351&lt;'Özet'!$H$4,"Gecikti",IF(N(G351)&gt;0,"Kısmi","Bekliyor")))))</x:f>
      </x:c>
      <x:c r="K351" s="8"/>
    </x:row>
    <x:row r="352" ht="26" customHeight="1">
      <x:c r="B352" s="31"/>
      <x:c r="C352" s="8"/>
      <x:c r="D352" s="8"/>
      <x:c r="E352" s="32"/>
      <x:c r="F352" s="33"/>
      <x:c r="G352" s="33"/>
      <x:c r="H352" s="34" t="str">
        <x:f>IF(COUNTA(B352:G352)=0,"",IF(OR(C352="",D352="",COUNT(B352,E352,F352)&lt;&gt;3,F352&lt;0,G352&lt;0,AND(G352&lt;&gt;"",NOT(ISNUMBER(G352)))),"",MAX(F352-N(G352),0)))</x:f>
      </x:c>
      <x:c r="I352" s="34" t="str">
        <x:f>IF(COUNTA(B352:G352)=0,"",IF(OR(C352="",D352="",COUNT(B352,E352,F352)&lt;&gt;3,F352&lt;0,G352&lt;0,AND(G352&lt;&gt;"",NOT(ISNUMBER(G352)))),"",MAX(N(G352)-F352,0)))</x:f>
      </x:c>
      <x:c r="J352" s="30" t="str">
        <x:f>IF(COUNTA(B352:G352)=0,"",IF(OR(C352="",D352="",COUNT(B352,E352,F352)&lt;&gt;3,F352&lt;0,G352&lt;0,AND(G352&lt;&gt;"",NOT(ISNUMBER(G352)))),"Eksik / hatalı",IF(H352=0,IF(I352&gt;0,"Fazla ödeme","Ödendi"),IF(E352&lt;'Özet'!$H$4,"Gecikti",IF(N(G352)&gt;0,"Kısmi","Bekliyor")))))</x:f>
      </x:c>
      <x:c r="K352" s="8"/>
    </x:row>
    <x:row r="353" ht="26" customHeight="1">
      <x:c r="B353" s="31"/>
      <x:c r="C353" s="8"/>
      <x:c r="D353" s="8"/>
      <x:c r="E353" s="32"/>
      <x:c r="F353" s="33"/>
      <x:c r="G353" s="33"/>
      <x:c r="H353" s="34" t="str">
        <x:f>IF(COUNTA(B353:G353)=0,"",IF(OR(C353="",D353="",COUNT(B353,E353,F353)&lt;&gt;3,F353&lt;0,G353&lt;0,AND(G353&lt;&gt;"",NOT(ISNUMBER(G353)))),"",MAX(F353-N(G353),0)))</x:f>
      </x:c>
      <x:c r="I353" s="34" t="str">
        <x:f>IF(COUNTA(B353:G353)=0,"",IF(OR(C353="",D353="",COUNT(B353,E353,F353)&lt;&gt;3,F353&lt;0,G353&lt;0,AND(G353&lt;&gt;"",NOT(ISNUMBER(G353)))),"",MAX(N(G353)-F353,0)))</x:f>
      </x:c>
      <x:c r="J353" s="30" t="str">
        <x:f>IF(COUNTA(B353:G353)=0,"",IF(OR(C353="",D353="",COUNT(B353,E353,F353)&lt;&gt;3,F353&lt;0,G353&lt;0,AND(G353&lt;&gt;"",NOT(ISNUMBER(G353)))),"Eksik / hatalı",IF(H353=0,IF(I353&gt;0,"Fazla ödeme","Ödendi"),IF(E353&lt;'Özet'!$H$4,"Gecikti",IF(N(G353)&gt;0,"Kısmi","Bekliyor")))))</x:f>
      </x:c>
      <x:c r="K353" s="8"/>
    </x:row>
    <x:row r="354" ht="26" customHeight="1">
      <x:c r="B354" s="31"/>
      <x:c r="C354" s="8"/>
      <x:c r="D354" s="8"/>
      <x:c r="E354" s="32"/>
      <x:c r="F354" s="33"/>
      <x:c r="G354" s="33"/>
      <x:c r="H354" s="34" t="str">
        <x:f>IF(COUNTA(B354:G354)=0,"",IF(OR(C354="",D354="",COUNT(B354,E354,F354)&lt;&gt;3,F354&lt;0,G354&lt;0,AND(G354&lt;&gt;"",NOT(ISNUMBER(G354)))),"",MAX(F354-N(G354),0)))</x:f>
      </x:c>
      <x:c r="I354" s="34" t="str">
        <x:f>IF(COUNTA(B354:G354)=0,"",IF(OR(C354="",D354="",COUNT(B354,E354,F354)&lt;&gt;3,F354&lt;0,G354&lt;0,AND(G354&lt;&gt;"",NOT(ISNUMBER(G354)))),"",MAX(N(G354)-F354,0)))</x:f>
      </x:c>
      <x:c r="J354" s="30" t="str">
        <x:f>IF(COUNTA(B354:G354)=0,"",IF(OR(C354="",D354="",COUNT(B354,E354,F354)&lt;&gt;3,F354&lt;0,G354&lt;0,AND(G354&lt;&gt;"",NOT(ISNUMBER(G354)))),"Eksik / hatalı",IF(H354=0,IF(I354&gt;0,"Fazla ödeme","Ödendi"),IF(E354&lt;'Özet'!$H$4,"Gecikti",IF(N(G354)&gt;0,"Kısmi","Bekliyor")))))</x:f>
      </x:c>
      <x:c r="K354" s="8"/>
    </x:row>
    <x:row r="355" ht="26" customHeight="1">
      <x:c r="B355" s="31"/>
      <x:c r="C355" s="8"/>
      <x:c r="D355" s="8"/>
      <x:c r="E355" s="32"/>
      <x:c r="F355" s="33"/>
      <x:c r="G355" s="33"/>
      <x:c r="H355" s="34" t="str">
        <x:f>IF(COUNTA(B355:G355)=0,"",IF(OR(C355="",D355="",COUNT(B355,E355,F355)&lt;&gt;3,F355&lt;0,G355&lt;0,AND(G355&lt;&gt;"",NOT(ISNUMBER(G355)))),"",MAX(F355-N(G355),0)))</x:f>
      </x:c>
      <x:c r="I355" s="34" t="str">
        <x:f>IF(COUNTA(B355:G355)=0,"",IF(OR(C355="",D355="",COUNT(B355,E355,F355)&lt;&gt;3,F355&lt;0,G355&lt;0,AND(G355&lt;&gt;"",NOT(ISNUMBER(G355)))),"",MAX(N(G355)-F355,0)))</x:f>
      </x:c>
      <x:c r="J355" s="30" t="str">
        <x:f>IF(COUNTA(B355:G355)=0,"",IF(OR(C355="",D355="",COUNT(B355,E355,F355)&lt;&gt;3,F355&lt;0,G355&lt;0,AND(G355&lt;&gt;"",NOT(ISNUMBER(G355)))),"Eksik / hatalı",IF(H355=0,IF(I355&gt;0,"Fazla ödeme","Ödendi"),IF(E355&lt;'Özet'!$H$4,"Gecikti",IF(N(G355)&gt;0,"Kısmi","Bekliyor")))))</x:f>
      </x:c>
      <x:c r="K355" s="8"/>
    </x:row>
    <x:row r="356" ht="26" customHeight="1">
      <x:c r="B356" s="31"/>
      <x:c r="C356" s="8"/>
      <x:c r="D356" s="8"/>
      <x:c r="E356" s="32"/>
      <x:c r="F356" s="33"/>
      <x:c r="G356" s="33"/>
      <x:c r="H356" s="34" t="str">
        <x:f>IF(COUNTA(B356:G356)=0,"",IF(OR(C356="",D356="",COUNT(B356,E356,F356)&lt;&gt;3,F356&lt;0,G356&lt;0,AND(G356&lt;&gt;"",NOT(ISNUMBER(G356)))),"",MAX(F356-N(G356),0)))</x:f>
      </x:c>
      <x:c r="I356" s="34" t="str">
        <x:f>IF(COUNTA(B356:G356)=0,"",IF(OR(C356="",D356="",COUNT(B356,E356,F356)&lt;&gt;3,F356&lt;0,G356&lt;0,AND(G356&lt;&gt;"",NOT(ISNUMBER(G356)))),"",MAX(N(G356)-F356,0)))</x:f>
      </x:c>
      <x:c r="J356" s="30" t="str">
        <x:f>IF(COUNTA(B356:G356)=0,"",IF(OR(C356="",D356="",COUNT(B356,E356,F356)&lt;&gt;3,F356&lt;0,G356&lt;0,AND(G356&lt;&gt;"",NOT(ISNUMBER(G356)))),"Eksik / hatalı",IF(H356=0,IF(I356&gt;0,"Fazla ödeme","Ödendi"),IF(E356&lt;'Özet'!$H$4,"Gecikti",IF(N(G356)&gt;0,"Kısmi","Bekliyor")))))</x:f>
      </x:c>
      <x:c r="K356" s="8"/>
    </x:row>
    <x:row r="357" ht="26" customHeight="1">
      <x:c r="B357" s="31"/>
      <x:c r="C357" s="8"/>
      <x:c r="D357" s="8"/>
      <x:c r="E357" s="32"/>
      <x:c r="F357" s="33"/>
      <x:c r="G357" s="33"/>
      <x:c r="H357" s="34" t="str">
        <x:f>IF(COUNTA(B357:G357)=0,"",IF(OR(C357="",D357="",COUNT(B357,E357,F357)&lt;&gt;3,F357&lt;0,G357&lt;0,AND(G357&lt;&gt;"",NOT(ISNUMBER(G357)))),"",MAX(F357-N(G357),0)))</x:f>
      </x:c>
      <x:c r="I357" s="34" t="str">
        <x:f>IF(COUNTA(B357:G357)=0,"",IF(OR(C357="",D357="",COUNT(B357,E357,F357)&lt;&gt;3,F357&lt;0,G357&lt;0,AND(G357&lt;&gt;"",NOT(ISNUMBER(G357)))),"",MAX(N(G357)-F357,0)))</x:f>
      </x:c>
      <x:c r="J357" s="30" t="str">
        <x:f>IF(COUNTA(B357:G357)=0,"",IF(OR(C357="",D357="",COUNT(B357,E357,F357)&lt;&gt;3,F357&lt;0,G357&lt;0,AND(G357&lt;&gt;"",NOT(ISNUMBER(G357)))),"Eksik / hatalı",IF(H357=0,IF(I357&gt;0,"Fazla ödeme","Ödendi"),IF(E357&lt;'Özet'!$H$4,"Gecikti",IF(N(G357)&gt;0,"Kısmi","Bekliyor")))))</x:f>
      </x:c>
      <x:c r="K357" s="8"/>
    </x:row>
    <x:row r="358" ht="26" customHeight="1">
      <x:c r="B358" s="31"/>
      <x:c r="C358" s="8"/>
      <x:c r="D358" s="8"/>
      <x:c r="E358" s="32"/>
      <x:c r="F358" s="33"/>
      <x:c r="G358" s="33"/>
      <x:c r="H358" s="34" t="str">
        <x:f>IF(COUNTA(B358:G358)=0,"",IF(OR(C358="",D358="",COUNT(B358,E358,F358)&lt;&gt;3,F358&lt;0,G358&lt;0,AND(G358&lt;&gt;"",NOT(ISNUMBER(G358)))),"",MAX(F358-N(G358),0)))</x:f>
      </x:c>
      <x:c r="I358" s="34" t="str">
        <x:f>IF(COUNTA(B358:G358)=0,"",IF(OR(C358="",D358="",COUNT(B358,E358,F358)&lt;&gt;3,F358&lt;0,G358&lt;0,AND(G358&lt;&gt;"",NOT(ISNUMBER(G358)))),"",MAX(N(G358)-F358,0)))</x:f>
      </x:c>
      <x:c r="J358" s="30" t="str">
        <x:f>IF(COUNTA(B358:G358)=0,"",IF(OR(C358="",D358="",COUNT(B358,E358,F358)&lt;&gt;3,F358&lt;0,G358&lt;0,AND(G358&lt;&gt;"",NOT(ISNUMBER(G358)))),"Eksik / hatalı",IF(H358=0,IF(I358&gt;0,"Fazla ödeme","Ödendi"),IF(E358&lt;'Özet'!$H$4,"Gecikti",IF(N(G358)&gt;0,"Kısmi","Bekliyor")))))</x:f>
      </x:c>
      <x:c r="K358" s="8"/>
    </x:row>
    <x:row r="359" ht="26" customHeight="1">
      <x:c r="B359" s="31"/>
      <x:c r="C359" s="8"/>
      <x:c r="D359" s="8"/>
      <x:c r="E359" s="32"/>
      <x:c r="F359" s="33"/>
      <x:c r="G359" s="33"/>
      <x:c r="H359" s="34" t="str">
        <x:f>IF(COUNTA(B359:G359)=0,"",IF(OR(C359="",D359="",COUNT(B359,E359,F359)&lt;&gt;3,F359&lt;0,G359&lt;0,AND(G359&lt;&gt;"",NOT(ISNUMBER(G359)))),"",MAX(F359-N(G359),0)))</x:f>
      </x:c>
      <x:c r="I359" s="34" t="str">
        <x:f>IF(COUNTA(B359:G359)=0,"",IF(OR(C359="",D359="",COUNT(B359,E359,F359)&lt;&gt;3,F359&lt;0,G359&lt;0,AND(G359&lt;&gt;"",NOT(ISNUMBER(G359)))),"",MAX(N(G359)-F359,0)))</x:f>
      </x:c>
      <x:c r="J359" s="30" t="str">
        <x:f>IF(COUNTA(B359:G359)=0,"",IF(OR(C359="",D359="",COUNT(B359,E359,F359)&lt;&gt;3,F359&lt;0,G359&lt;0,AND(G359&lt;&gt;"",NOT(ISNUMBER(G359)))),"Eksik / hatalı",IF(H359=0,IF(I359&gt;0,"Fazla ödeme","Ödendi"),IF(E359&lt;'Özet'!$H$4,"Gecikti",IF(N(G359)&gt;0,"Kısmi","Bekliyor")))))</x:f>
      </x:c>
      <x:c r="K359" s="8"/>
    </x:row>
    <x:row r="360" ht="26" customHeight="1">
      <x:c r="B360" s="31"/>
      <x:c r="C360" s="8"/>
      <x:c r="D360" s="8"/>
      <x:c r="E360" s="32"/>
      <x:c r="F360" s="33"/>
      <x:c r="G360" s="33"/>
      <x:c r="H360" s="34" t="str">
        <x:f>IF(COUNTA(B360:G360)=0,"",IF(OR(C360="",D360="",COUNT(B360,E360,F360)&lt;&gt;3,F360&lt;0,G360&lt;0,AND(G360&lt;&gt;"",NOT(ISNUMBER(G360)))),"",MAX(F360-N(G360),0)))</x:f>
      </x:c>
      <x:c r="I360" s="34" t="str">
        <x:f>IF(COUNTA(B360:G360)=0,"",IF(OR(C360="",D360="",COUNT(B360,E360,F360)&lt;&gt;3,F360&lt;0,G360&lt;0,AND(G360&lt;&gt;"",NOT(ISNUMBER(G360)))),"",MAX(N(G360)-F360,0)))</x:f>
      </x:c>
      <x:c r="J360" s="30" t="str">
        <x:f>IF(COUNTA(B360:G360)=0,"",IF(OR(C360="",D360="",COUNT(B360,E360,F360)&lt;&gt;3,F360&lt;0,G360&lt;0,AND(G360&lt;&gt;"",NOT(ISNUMBER(G360)))),"Eksik / hatalı",IF(H360=0,IF(I360&gt;0,"Fazla ödeme","Ödendi"),IF(E360&lt;'Özet'!$H$4,"Gecikti",IF(N(G360)&gt;0,"Kısmi","Bekliyor")))))</x:f>
      </x:c>
      <x:c r="K360" s="8"/>
    </x:row>
    <x:row r="361" ht="26" customHeight="1">
      <x:c r="B361" s="31"/>
      <x:c r="C361" s="8"/>
      <x:c r="D361" s="8"/>
      <x:c r="E361" s="32"/>
      <x:c r="F361" s="33"/>
      <x:c r="G361" s="33"/>
      <x:c r="H361" s="34" t="str">
        <x:f>IF(COUNTA(B361:G361)=0,"",IF(OR(C361="",D361="",COUNT(B361,E361,F361)&lt;&gt;3,F361&lt;0,G361&lt;0,AND(G361&lt;&gt;"",NOT(ISNUMBER(G361)))),"",MAX(F361-N(G361),0)))</x:f>
      </x:c>
      <x:c r="I361" s="34" t="str">
        <x:f>IF(COUNTA(B361:G361)=0,"",IF(OR(C361="",D361="",COUNT(B361,E361,F361)&lt;&gt;3,F361&lt;0,G361&lt;0,AND(G361&lt;&gt;"",NOT(ISNUMBER(G361)))),"",MAX(N(G361)-F361,0)))</x:f>
      </x:c>
      <x:c r="J361" s="30" t="str">
        <x:f>IF(COUNTA(B361:G361)=0,"",IF(OR(C361="",D361="",COUNT(B361,E361,F361)&lt;&gt;3,F361&lt;0,G361&lt;0,AND(G361&lt;&gt;"",NOT(ISNUMBER(G361)))),"Eksik / hatalı",IF(H361=0,IF(I361&gt;0,"Fazla ödeme","Ödendi"),IF(E361&lt;'Özet'!$H$4,"Gecikti",IF(N(G361)&gt;0,"Kısmi","Bekliyor")))))</x:f>
      </x:c>
      <x:c r="K361" s="8"/>
    </x:row>
    <x:row r="362" ht="26" customHeight="1">
      <x:c r="B362" s="31"/>
      <x:c r="C362" s="8"/>
      <x:c r="D362" s="8"/>
      <x:c r="E362" s="32"/>
      <x:c r="F362" s="33"/>
      <x:c r="G362" s="33"/>
      <x:c r="H362" s="34" t="str">
        <x:f>IF(COUNTA(B362:G362)=0,"",IF(OR(C362="",D362="",COUNT(B362,E362,F362)&lt;&gt;3,F362&lt;0,G362&lt;0,AND(G362&lt;&gt;"",NOT(ISNUMBER(G362)))),"",MAX(F362-N(G362),0)))</x:f>
      </x:c>
      <x:c r="I362" s="34" t="str">
        <x:f>IF(COUNTA(B362:G362)=0,"",IF(OR(C362="",D362="",COUNT(B362,E362,F362)&lt;&gt;3,F362&lt;0,G362&lt;0,AND(G362&lt;&gt;"",NOT(ISNUMBER(G362)))),"",MAX(N(G362)-F362,0)))</x:f>
      </x:c>
      <x:c r="J362" s="30" t="str">
        <x:f>IF(COUNTA(B362:G362)=0,"",IF(OR(C362="",D362="",COUNT(B362,E362,F362)&lt;&gt;3,F362&lt;0,G362&lt;0,AND(G362&lt;&gt;"",NOT(ISNUMBER(G362)))),"Eksik / hatalı",IF(H362=0,IF(I362&gt;0,"Fazla ödeme","Ödendi"),IF(E362&lt;'Özet'!$H$4,"Gecikti",IF(N(G362)&gt;0,"Kısmi","Bekliyor")))))</x:f>
      </x:c>
      <x:c r="K362" s="8"/>
    </x:row>
    <x:row r="363" ht="26" customHeight="1">
      <x:c r="B363" s="31"/>
      <x:c r="C363" s="8"/>
      <x:c r="D363" s="8"/>
      <x:c r="E363" s="32"/>
      <x:c r="F363" s="33"/>
      <x:c r="G363" s="33"/>
      <x:c r="H363" s="34" t="str">
        <x:f>IF(COUNTA(B363:G363)=0,"",IF(OR(C363="",D363="",COUNT(B363,E363,F363)&lt;&gt;3,F363&lt;0,G363&lt;0,AND(G363&lt;&gt;"",NOT(ISNUMBER(G363)))),"",MAX(F363-N(G363),0)))</x:f>
      </x:c>
      <x:c r="I363" s="34" t="str">
        <x:f>IF(COUNTA(B363:G363)=0,"",IF(OR(C363="",D363="",COUNT(B363,E363,F363)&lt;&gt;3,F363&lt;0,G363&lt;0,AND(G363&lt;&gt;"",NOT(ISNUMBER(G363)))),"",MAX(N(G363)-F363,0)))</x:f>
      </x:c>
      <x:c r="J363" s="30" t="str">
        <x:f>IF(COUNTA(B363:G363)=0,"",IF(OR(C363="",D363="",COUNT(B363,E363,F363)&lt;&gt;3,F363&lt;0,G363&lt;0,AND(G363&lt;&gt;"",NOT(ISNUMBER(G363)))),"Eksik / hatalı",IF(H363=0,IF(I363&gt;0,"Fazla ödeme","Ödendi"),IF(E363&lt;'Özet'!$H$4,"Gecikti",IF(N(G363)&gt;0,"Kısmi","Bekliyor")))))</x:f>
      </x:c>
      <x:c r="K363" s="8"/>
    </x:row>
    <x:row r="364" ht="26" customHeight="1">
      <x:c r="B364" s="31"/>
      <x:c r="C364" s="8"/>
      <x:c r="D364" s="8"/>
      <x:c r="E364" s="32"/>
      <x:c r="F364" s="33"/>
      <x:c r="G364" s="33"/>
      <x:c r="H364" s="34" t="str">
        <x:f>IF(COUNTA(B364:G364)=0,"",IF(OR(C364="",D364="",COUNT(B364,E364,F364)&lt;&gt;3,F364&lt;0,G364&lt;0,AND(G364&lt;&gt;"",NOT(ISNUMBER(G364)))),"",MAX(F364-N(G364),0)))</x:f>
      </x:c>
      <x:c r="I364" s="34" t="str">
        <x:f>IF(COUNTA(B364:G364)=0,"",IF(OR(C364="",D364="",COUNT(B364,E364,F364)&lt;&gt;3,F364&lt;0,G364&lt;0,AND(G364&lt;&gt;"",NOT(ISNUMBER(G364)))),"",MAX(N(G364)-F364,0)))</x:f>
      </x:c>
      <x:c r="J364" s="30" t="str">
        <x:f>IF(COUNTA(B364:G364)=0,"",IF(OR(C364="",D364="",COUNT(B364,E364,F364)&lt;&gt;3,F364&lt;0,G364&lt;0,AND(G364&lt;&gt;"",NOT(ISNUMBER(G364)))),"Eksik / hatalı",IF(H364=0,IF(I364&gt;0,"Fazla ödeme","Ödendi"),IF(E364&lt;'Özet'!$H$4,"Gecikti",IF(N(G364)&gt;0,"Kısmi","Bekliyor")))))</x:f>
      </x:c>
      <x:c r="K364" s="8"/>
    </x:row>
    <x:row r="365" ht="26" customHeight="1">
      <x:c r="B365" s="31"/>
      <x:c r="C365" s="8"/>
      <x:c r="D365" s="8"/>
      <x:c r="E365" s="32"/>
      <x:c r="F365" s="33"/>
      <x:c r="G365" s="33"/>
      <x:c r="H365" s="34" t="str">
        <x:f>IF(COUNTA(B365:G365)=0,"",IF(OR(C365="",D365="",COUNT(B365,E365,F365)&lt;&gt;3,F365&lt;0,G365&lt;0,AND(G365&lt;&gt;"",NOT(ISNUMBER(G365)))),"",MAX(F365-N(G365),0)))</x:f>
      </x:c>
      <x:c r="I365" s="34" t="str">
        <x:f>IF(COUNTA(B365:G365)=0,"",IF(OR(C365="",D365="",COUNT(B365,E365,F365)&lt;&gt;3,F365&lt;0,G365&lt;0,AND(G365&lt;&gt;"",NOT(ISNUMBER(G365)))),"",MAX(N(G365)-F365,0)))</x:f>
      </x:c>
      <x:c r="J365" s="30" t="str">
        <x:f>IF(COUNTA(B365:G365)=0,"",IF(OR(C365="",D365="",COUNT(B365,E365,F365)&lt;&gt;3,F365&lt;0,G365&lt;0,AND(G365&lt;&gt;"",NOT(ISNUMBER(G365)))),"Eksik / hatalı",IF(H365=0,IF(I365&gt;0,"Fazla ödeme","Ödendi"),IF(E365&lt;'Özet'!$H$4,"Gecikti",IF(N(G365)&gt;0,"Kısmi","Bekliyor")))))</x:f>
      </x:c>
      <x:c r="K365" s="8"/>
    </x:row>
    <x:row r="366" ht="26" customHeight="1">
      <x:c r="B366" s="31"/>
      <x:c r="C366" s="8"/>
      <x:c r="D366" s="8"/>
      <x:c r="E366" s="32"/>
      <x:c r="F366" s="33"/>
      <x:c r="G366" s="33"/>
      <x:c r="H366" s="34" t="str">
        <x:f>IF(COUNTA(B366:G366)=0,"",IF(OR(C366="",D366="",COUNT(B366,E366,F366)&lt;&gt;3,F366&lt;0,G366&lt;0,AND(G366&lt;&gt;"",NOT(ISNUMBER(G366)))),"",MAX(F366-N(G366),0)))</x:f>
      </x:c>
      <x:c r="I366" s="34" t="str">
        <x:f>IF(COUNTA(B366:G366)=0,"",IF(OR(C366="",D366="",COUNT(B366,E366,F366)&lt;&gt;3,F366&lt;0,G366&lt;0,AND(G366&lt;&gt;"",NOT(ISNUMBER(G366)))),"",MAX(N(G366)-F366,0)))</x:f>
      </x:c>
      <x:c r="J366" s="30" t="str">
        <x:f>IF(COUNTA(B366:G366)=0,"",IF(OR(C366="",D366="",COUNT(B366,E366,F366)&lt;&gt;3,F366&lt;0,G366&lt;0,AND(G366&lt;&gt;"",NOT(ISNUMBER(G366)))),"Eksik / hatalı",IF(H366=0,IF(I366&gt;0,"Fazla ödeme","Ödendi"),IF(E366&lt;'Özet'!$H$4,"Gecikti",IF(N(G366)&gt;0,"Kısmi","Bekliyor")))))</x:f>
      </x:c>
      <x:c r="K366" s="8"/>
    </x:row>
    <x:row r="367" ht="26" customHeight="1">
      <x:c r="B367" s="31"/>
      <x:c r="C367" s="8"/>
      <x:c r="D367" s="8"/>
      <x:c r="E367" s="32"/>
      <x:c r="F367" s="33"/>
      <x:c r="G367" s="33"/>
      <x:c r="H367" s="34" t="str">
        <x:f>IF(COUNTA(B367:G367)=0,"",IF(OR(C367="",D367="",COUNT(B367,E367,F367)&lt;&gt;3,F367&lt;0,G367&lt;0,AND(G367&lt;&gt;"",NOT(ISNUMBER(G367)))),"",MAX(F367-N(G367),0)))</x:f>
      </x:c>
      <x:c r="I367" s="34" t="str">
        <x:f>IF(COUNTA(B367:G367)=0,"",IF(OR(C367="",D367="",COUNT(B367,E367,F367)&lt;&gt;3,F367&lt;0,G367&lt;0,AND(G367&lt;&gt;"",NOT(ISNUMBER(G367)))),"",MAX(N(G367)-F367,0)))</x:f>
      </x:c>
      <x:c r="J367" s="30" t="str">
        <x:f>IF(COUNTA(B367:G367)=0,"",IF(OR(C367="",D367="",COUNT(B367,E367,F367)&lt;&gt;3,F367&lt;0,G367&lt;0,AND(G367&lt;&gt;"",NOT(ISNUMBER(G367)))),"Eksik / hatalı",IF(H367=0,IF(I367&gt;0,"Fazla ödeme","Ödendi"),IF(E367&lt;'Özet'!$H$4,"Gecikti",IF(N(G367)&gt;0,"Kısmi","Bekliyor")))))</x:f>
      </x:c>
      <x:c r="K367" s="8"/>
    </x:row>
    <x:row r="368" ht="26" customHeight="1">
      <x:c r="B368" s="31"/>
      <x:c r="C368" s="8"/>
      <x:c r="D368" s="8"/>
      <x:c r="E368" s="32"/>
      <x:c r="F368" s="33"/>
      <x:c r="G368" s="33"/>
      <x:c r="H368" s="34" t="str">
        <x:f>IF(COUNTA(B368:G368)=0,"",IF(OR(C368="",D368="",COUNT(B368,E368,F368)&lt;&gt;3,F368&lt;0,G368&lt;0,AND(G368&lt;&gt;"",NOT(ISNUMBER(G368)))),"",MAX(F368-N(G368),0)))</x:f>
      </x:c>
      <x:c r="I368" s="34" t="str">
        <x:f>IF(COUNTA(B368:G368)=0,"",IF(OR(C368="",D368="",COUNT(B368,E368,F368)&lt;&gt;3,F368&lt;0,G368&lt;0,AND(G368&lt;&gt;"",NOT(ISNUMBER(G368)))),"",MAX(N(G368)-F368,0)))</x:f>
      </x:c>
      <x:c r="J368" s="30" t="str">
        <x:f>IF(COUNTA(B368:G368)=0,"",IF(OR(C368="",D368="",COUNT(B368,E368,F368)&lt;&gt;3,F368&lt;0,G368&lt;0,AND(G368&lt;&gt;"",NOT(ISNUMBER(G368)))),"Eksik / hatalı",IF(H368=0,IF(I368&gt;0,"Fazla ödeme","Ödendi"),IF(E368&lt;'Özet'!$H$4,"Gecikti",IF(N(G368)&gt;0,"Kısmi","Bekliyor")))))</x:f>
      </x:c>
      <x:c r="K368" s="8"/>
    </x:row>
    <x:row r="369" ht="26" customHeight="1">
      <x:c r="B369" s="31"/>
      <x:c r="C369" s="8"/>
      <x:c r="D369" s="8"/>
      <x:c r="E369" s="32"/>
      <x:c r="F369" s="33"/>
      <x:c r="G369" s="33"/>
      <x:c r="H369" s="34" t="str">
        <x:f>IF(COUNTA(B369:G369)=0,"",IF(OR(C369="",D369="",COUNT(B369,E369,F369)&lt;&gt;3,F369&lt;0,G369&lt;0,AND(G369&lt;&gt;"",NOT(ISNUMBER(G369)))),"",MAX(F369-N(G369),0)))</x:f>
      </x:c>
      <x:c r="I369" s="34" t="str">
        <x:f>IF(COUNTA(B369:G369)=0,"",IF(OR(C369="",D369="",COUNT(B369,E369,F369)&lt;&gt;3,F369&lt;0,G369&lt;0,AND(G369&lt;&gt;"",NOT(ISNUMBER(G369)))),"",MAX(N(G369)-F369,0)))</x:f>
      </x:c>
      <x:c r="J369" s="30" t="str">
        <x:f>IF(COUNTA(B369:G369)=0,"",IF(OR(C369="",D369="",COUNT(B369,E369,F369)&lt;&gt;3,F369&lt;0,G369&lt;0,AND(G369&lt;&gt;"",NOT(ISNUMBER(G369)))),"Eksik / hatalı",IF(H369=0,IF(I369&gt;0,"Fazla ödeme","Ödendi"),IF(E369&lt;'Özet'!$H$4,"Gecikti",IF(N(G369)&gt;0,"Kısmi","Bekliyor")))))</x:f>
      </x:c>
      <x:c r="K369" s="8"/>
    </x:row>
    <x:row r="370" ht="26" customHeight="1">
      <x:c r="B370" s="31"/>
      <x:c r="C370" s="8"/>
      <x:c r="D370" s="8"/>
      <x:c r="E370" s="32"/>
      <x:c r="F370" s="33"/>
      <x:c r="G370" s="33"/>
      <x:c r="H370" s="34" t="str">
        <x:f>IF(COUNTA(B370:G370)=0,"",IF(OR(C370="",D370="",COUNT(B370,E370,F370)&lt;&gt;3,F370&lt;0,G370&lt;0,AND(G370&lt;&gt;"",NOT(ISNUMBER(G370)))),"",MAX(F370-N(G370),0)))</x:f>
      </x:c>
      <x:c r="I370" s="34" t="str">
        <x:f>IF(COUNTA(B370:G370)=0,"",IF(OR(C370="",D370="",COUNT(B370,E370,F370)&lt;&gt;3,F370&lt;0,G370&lt;0,AND(G370&lt;&gt;"",NOT(ISNUMBER(G370)))),"",MAX(N(G370)-F370,0)))</x:f>
      </x:c>
      <x:c r="J370" s="30" t="str">
        <x:f>IF(COUNTA(B370:G370)=0,"",IF(OR(C370="",D370="",COUNT(B370,E370,F370)&lt;&gt;3,F370&lt;0,G370&lt;0,AND(G370&lt;&gt;"",NOT(ISNUMBER(G370)))),"Eksik / hatalı",IF(H370=0,IF(I370&gt;0,"Fazla ödeme","Ödendi"),IF(E370&lt;'Özet'!$H$4,"Gecikti",IF(N(G370)&gt;0,"Kısmi","Bekliyor")))))</x:f>
      </x:c>
      <x:c r="K370" s="8"/>
    </x:row>
    <x:row r="371" ht="26" customHeight="1">
      <x:c r="B371" s="31"/>
      <x:c r="C371" s="8"/>
      <x:c r="D371" s="8"/>
      <x:c r="E371" s="32"/>
      <x:c r="F371" s="33"/>
      <x:c r="G371" s="33"/>
      <x:c r="H371" s="34" t="str">
        <x:f>IF(COUNTA(B371:G371)=0,"",IF(OR(C371="",D371="",COUNT(B371,E371,F371)&lt;&gt;3,F371&lt;0,G371&lt;0,AND(G371&lt;&gt;"",NOT(ISNUMBER(G371)))),"",MAX(F371-N(G371),0)))</x:f>
      </x:c>
      <x:c r="I371" s="34" t="str">
        <x:f>IF(COUNTA(B371:G371)=0,"",IF(OR(C371="",D371="",COUNT(B371,E371,F371)&lt;&gt;3,F371&lt;0,G371&lt;0,AND(G371&lt;&gt;"",NOT(ISNUMBER(G371)))),"",MAX(N(G371)-F371,0)))</x:f>
      </x:c>
      <x:c r="J371" s="30" t="str">
        <x:f>IF(COUNTA(B371:G371)=0,"",IF(OR(C371="",D371="",COUNT(B371,E371,F371)&lt;&gt;3,F371&lt;0,G371&lt;0,AND(G371&lt;&gt;"",NOT(ISNUMBER(G371)))),"Eksik / hatalı",IF(H371=0,IF(I371&gt;0,"Fazla ödeme","Ödendi"),IF(E371&lt;'Özet'!$H$4,"Gecikti",IF(N(G371)&gt;0,"Kısmi","Bekliyor")))))</x:f>
      </x:c>
      <x:c r="K371" s="8"/>
    </x:row>
    <x:row r="372" ht="26" customHeight="1">
      <x:c r="B372" s="31"/>
      <x:c r="C372" s="8"/>
      <x:c r="D372" s="8"/>
      <x:c r="E372" s="32"/>
      <x:c r="F372" s="33"/>
      <x:c r="G372" s="33"/>
      <x:c r="H372" s="34" t="str">
        <x:f>IF(COUNTA(B372:G372)=0,"",IF(OR(C372="",D372="",COUNT(B372,E372,F372)&lt;&gt;3,F372&lt;0,G372&lt;0,AND(G372&lt;&gt;"",NOT(ISNUMBER(G372)))),"",MAX(F372-N(G372),0)))</x:f>
      </x:c>
      <x:c r="I372" s="34" t="str">
        <x:f>IF(COUNTA(B372:G372)=0,"",IF(OR(C372="",D372="",COUNT(B372,E372,F372)&lt;&gt;3,F372&lt;0,G372&lt;0,AND(G372&lt;&gt;"",NOT(ISNUMBER(G372)))),"",MAX(N(G372)-F372,0)))</x:f>
      </x:c>
      <x:c r="J372" s="30" t="str">
        <x:f>IF(COUNTA(B372:G372)=0,"",IF(OR(C372="",D372="",COUNT(B372,E372,F372)&lt;&gt;3,F372&lt;0,G372&lt;0,AND(G372&lt;&gt;"",NOT(ISNUMBER(G372)))),"Eksik / hatalı",IF(H372=0,IF(I372&gt;0,"Fazla ödeme","Ödendi"),IF(E372&lt;'Özet'!$H$4,"Gecikti",IF(N(G372)&gt;0,"Kısmi","Bekliyor")))))</x:f>
      </x:c>
      <x:c r="K372" s="8"/>
    </x:row>
    <x:row r="373" ht="26" customHeight="1">
      <x:c r="B373" s="31"/>
      <x:c r="C373" s="8"/>
      <x:c r="D373" s="8"/>
      <x:c r="E373" s="32"/>
      <x:c r="F373" s="33"/>
      <x:c r="G373" s="33"/>
      <x:c r="H373" s="34" t="str">
        <x:f>IF(COUNTA(B373:G373)=0,"",IF(OR(C373="",D373="",COUNT(B373,E373,F373)&lt;&gt;3,F373&lt;0,G373&lt;0,AND(G373&lt;&gt;"",NOT(ISNUMBER(G373)))),"",MAX(F373-N(G373),0)))</x:f>
      </x:c>
      <x:c r="I373" s="34" t="str">
        <x:f>IF(COUNTA(B373:G373)=0,"",IF(OR(C373="",D373="",COUNT(B373,E373,F373)&lt;&gt;3,F373&lt;0,G373&lt;0,AND(G373&lt;&gt;"",NOT(ISNUMBER(G373)))),"",MAX(N(G373)-F373,0)))</x:f>
      </x:c>
      <x:c r="J373" s="30" t="str">
        <x:f>IF(COUNTA(B373:G373)=0,"",IF(OR(C373="",D373="",COUNT(B373,E373,F373)&lt;&gt;3,F373&lt;0,G373&lt;0,AND(G373&lt;&gt;"",NOT(ISNUMBER(G373)))),"Eksik / hatalı",IF(H373=0,IF(I373&gt;0,"Fazla ödeme","Ödendi"),IF(E373&lt;'Özet'!$H$4,"Gecikti",IF(N(G373)&gt;0,"Kısmi","Bekliyor")))))</x:f>
      </x:c>
      <x:c r="K373" s="8"/>
    </x:row>
    <x:row r="374" ht="26" customHeight="1">
      <x:c r="B374" s="31"/>
      <x:c r="C374" s="8"/>
      <x:c r="D374" s="8"/>
      <x:c r="E374" s="32"/>
      <x:c r="F374" s="33"/>
      <x:c r="G374" s="33"/>
      <x:c r="H374" s="34" t="str">
        <x:f>IF(COUNTA(B374:G374)=0,"",IF(OR(C374="",D374="",COUNT(B374,E374,F374)&lt;&gt;3,F374&lt;0,G374&lt;0,AND(G374&lt;&gt;"",NOT(ISNUMBER(G374)))),"",MAX(F374-N(G374),0)))</x:f>
      </x:c>
      <x:c r="I374" s="34" t="str">
        <x:f>IF(COUNTA(B374:G374)=0,"",IF(OR(C374="",D374="",COUNT(B374,E374,F374)&lt;&gt;3,F374&lt;0,G374&lt;0,AND(G374&lt;&gt;"",NOT(ISNUMBER(G374)))),"",MAX(N(G374)-F374,0)))</x:f>
      </x:c>
      <x:c r="J374" s="30" t="str">
        <x:f>IF(COUNTA(B374:G374)=0,"",IF(OR(C374="",D374="",COUNT(B374,E374,F374)&lt;&gt;3,F374&lt;0,G374&lt;0,AND(G374&lt;&gt;"",NOT(ISNUMBER(G374)))),"Eksik / hatalı",IF(H374=0,IF(I374&gt;0,"Fazla ödeme","Ödendi"),IF(E374&lt;'Özet'!$H$4,"Gecikti",IF(N(G374)&gt;0,"Kısmi","Bekliyor")))))</x:f>
      </x:c>
      <x:c r="K374" s="8"/>
    </x:row>
    <x:row r="375" ht="26" customHeight="1">
      <x:c r="B375" s="31"/>
      <x:c r="C375" s="8"/>
      <x:c r="D375" s="8"/>
      <x:c r="E375" s="32"/>
      <x:c r="F375" s="33"/>
      <x:c r="G375" s="33"/>
      <x:c r="H375" s="34" t="str">
        <x:f>IF(COUNTA(B375:G375)=0,"",IF(OR(C375="",D375="",COUNT(B375,E375,F375)&lt;&gt;3,F375&lt;0,G375&lt;0,AND(G375&lt;&gt;"",NOT(ISNUMBER(G375)))),"",MAX(F375-N(G375),0)))</x:f>
      </x:c>
      <x:c r="I375" s="34" t="str">
        <x:f>IF(COUNTA(B375:G375)=0,"",IF(OR(C375="",D375="",COUNT(B375,E375,F375)&lt;&gt;3,F375&lt;0,G375&lt;0,AND(G375&lt;&gt;"",NOT(ISNUMBER(G375)))),"",MAX(N(G375)-F375,0)))</x:f>
      </x:c>
      <x:c r="J375" s="30" t="str">
        <x:f>IF(COUNTA(B375:G375)=0,"",IF(OR(C375="",D375="",COUNT(B375,E375,F375)&lt;&gt;3,F375&lt;0,G375&lt;0,AND(G375&lt;&gt;"",NOT(ISNUMBER(G375)))),"Eksik / hatalı",IF(H375=0,IF(I375&gt;0,"Fazla ödeme","Ödendi"),IF(E375&lt;'Özet'!$H$4,"Gecikti",IF(N(G375)&gt;0,"Kısmi","Bekliyor")))))</x:f>
      </x:c>
      <x:c r="K375" s="8"/>
    </x:row>
    <x:row r="376" ht="26" customHeight="1">
      <x:c r="B376" s="31"/>
      <x:c r="C376" s="8"/>
      <x:c r="D376" s="8"/>
      <x:c r="E376" s="32"/>
      <x:c r="F376" s="33"/>
      <x:c r="G376" s="33"/>
      <x:c r="H376" s="34" t="str">
        <x:f>IF(COUNTA(B376:G376)=0,"",IF(OR(C376="",D376="",COUNT(B376,E376,F376)&lt;&gt;3,F376&lt;0,G376&lt;0,AND(G376&lt;&gt;"",NOT(ISNUMBER(G376)))),"",MAX(F376-N(G376),0)))</x:f>
      </x:c>
      <x:c r="I376" s="34" t="str">
        <x:f>IF(COUNTA(B376:G376)=0,"",IF(OR(C376="",D376="",COUNT(B376,E376,F376)&lt;&gt;3,F376&lt;0,G376&lt;0,AND(G376&lt;&gt;"",NOT(ISNUMBER(G376)))),"",MAX(N(G376)-F376,0)))</x:f>
      </x:c>
      <x:c r="J376" s="30" t="str">
        <x:f>IF(COUNTA(B376:G376)=0,"",IF(OR(C376="",D376="",COUNT(B376,E376,F376)&lt;&gt;3,F376&lt;0,G376&lt;0,AND(G376&lt;&gt;"",NOT(ISNUMBER(G376)))),"Eksik / hatalı",IF(H376=0,IF(I376&gt;0,"Fazla ödeme","Ödendi"),IF(E376&lt;'Özet'!$H$4,"Gecikti",IF(N(G376)&gt;0,"Kısmi","Bekliyor")))))</x:f>
      </x:c>
      <x:c r="K376" s="8"/>
    </x:row>
    <x:row r="377" ht="26" customHeight="1">
      <x:c r="B377" s="31"/>
      <x:c r="C377" s="8"/>
      <x:c r="D377" s="8"/>
      <x:c r="E377" s="32"/>
      <x:c r="F377" s="33"/>
      <x:c r="G377" s="33"/>
      <x:c r="H377" s="34" t="str">
        <x:f>IF(COUNTA(B377:G377)=0,"",IF(OR(C377="",D377="",COUNT(B377,E377,F377)&lt;&gt;3,F377&lt;0,G377&lt;0,AND(G377&lt;&gt;"",NOT(ISNUMBER(G377)))),"",MAX(F377-N(G377),0)))</x:f>
      </x:c>
      <x:c r="I377" s="34" t="str">
        <x:f>IF(COUNTA(B377:G377)=0,"",IF(OR(C377="",D377="",COUNT(B377,E377,F377)&lt;&gt;3,F377&lt;0,G377&lt;0,AND(G377&lt;&gt;"",NOT(ISNUMBER(G377)))),"",MAX(N(G377)-F377,0)))</x:f>
      </x:c>
      <x:c r="J377" s="30" t="str">
        <x:f>IF(COUNTA(B377:G377)=0,"",IF(OR(C377="",D377="",COUNT(B377,E377,F377)&lt;&gt;3,F377&lt;0,G377&lt;0,AND(G377&lt;&gt;"",NOT(ISNUMBER(G377)))),"Eksik / hatalı",IF(H377=0,IF(I377&gt;0,"Fazla ödeme","Ödendi"),IF(E377&lt;'Özet'!$H$4,"Gecikti",IF(N(G377)&gt;0,"Kısmi","Bekliyor")))))</x:f>
      </x:c>
      <x:c r="K377" s="8"/>
    </x:row>
    <x:row r="378" ht="26" customHeight="1">
      <x:c r="B378" s="31"/>
      <x:c r="C378" s="8"/>
      <x:c r="D378" s="8"/>
      <x:c r="E378" s="32"/>
      <x:c r="F378" s="33"/>
      <x:c r="G378" s="33"/>
      <x:c r="H378" s="34" t="str">
        <x:f>IF(COUNTA(B378:G378)=0,"",IF(OR(C378="",D378="",COUNT(B378,E378,F378)&lt;&gt;3,F378&lt;0,G378&lt;0,AND(G378&lt;&gt;"",NOT(ISNUMBER(G378)))),"",MAX(F378-N(G378),0)))</x:f>
      </x:c>
      <x:c r="I378" s="34" t="str">
        <x:f>IF(COUNTA(B378:G378)=0,"",IF(OR(C378="",D378="",COUNT(B378,E378,F378)&lt;&gt;3,F378&lt;0,G378&lt;0,AND(G378&lt;&gt;"",NOT(ISNUMBER(G378)))),"",MAX(N(G378)-F378,0)))</x:f>
      </x:c>
      <x:c r="J378" s="30" t="str">
        <x:f>IF(COUNTA(B378:G378)=0,"",IF(OR(C378="",D378="",COUNT(B378,E378,F378)&lt;&gt;3,F378&lt;0,G378&lt;0,AND(G378&lt;&gt;"",NOT(ISNUMBER(G378)))),"Eksik / hatalı",IF(H378=0,IF(I378&gt;0,"Fazla ödeme","Ödendi"),IF(E378&lt;'Özet'!$H$4,"Gecikti",IF(N(G378)&gt;0,"Kısmi","Bekliyor")))))</x:f>
      </x:c>
      <x:c r="K378" s="8"/>
    </x:row>
    <x:row r="379" ht="26" customHeight="1">
      <x:c r="B379" s="31"/>
      <x:c r="C379" s="8"/>
      <x:c r="D379" s="8"/>
      <x:c r="E379" s="32"/>
      <x:c r="F379" s="33"/>
      <x:c r="G379" s="33"/>
      <x:c r="H379" s="34" t="str">
        <x:f>IF(COUNTA(B379:G379)=0,"",IF(OR(C379="",D379="",COUNT(B379,E379,F379)&lt;&gt;3,F379&lt;0,G379&lt;0,AND(G379&lt;&gt;"",NOT(ISNUMBER(G379)))),"",MAX(F379-N(G379),0)))</x:f>
      </x:c>
      <x:c r="I379" s="34" t="str">
        <x:f>IF(COUNTA(B379:G379)=0,"",IF(OR(C379="",D379="",COUNT(B379,E379,F379)&lt;&gt;3,F379&lt;0,G379&lt;0,AND(G379&lt;&gt;"",NOT(ISNUMBER(G379)))),"",MAX(N(G379)-F379,0)))</x:f>
      </x:c>
      <x:c r="J379" s="30" t="str">
        <x:f>IF(COUNTA(B379:G379)=0,"",IF(OR(C379="",D379="",COUNT(B379,E379,F379)&lt;&gt;3,F379&lt;0,G379&lt;0,AND(G379&lt;&gt;"",NOT(ISNUMBER(G379)))),"Eksik / hatalı",IF(H379=0,IF(I379&gt;0,"Fazla ödeme","Ödendi"),IF(E379&lt;'Özet'!$H$4,"Gecikti",IF(N(G379)&gt;0,"Kısmi","Bekliyor")))))</x:f>
      </x:c>
      <x:c r="K379" s="8"/>
    </x:row>
    <x:row r="380" ht="26" customHeight="1">
      <x:c r="B380" s="31"/>
      <x:c r="C380" s="8"/>
      <x:c r="D380" s="8"/>
      <x:c r="E380" s="32"/>
      <x:c r="F380" s="33"/>
      <x:c r="G380" s="33"/>
      <x:c r="H380" s="34" t="str">
        <x:f>IF(COUNTA(B380:G380)=0,"",IF(OR(C380="",D380="",COUNT(B380,E380,F380)&lt;&gt;3,F380&lt;0,G380&lt;0,AND(G380&lt;&gt;"",NOT(ISNUMBER(G380)))),"",MAX(F380-N(G380),0)))</x:f>
      </x:c>
      <x:c r="I380" s="34" t="str">
        <x:f>IF(COUNTA(B380:G380)=0,"",IF(OR(C380="",D380="",COUNT(B380,E380,F380)&lt;&gt;3,F380&lt;0,G380&lt;0,AND(G380&lt;&gt;"",NOT(ISNUMBER(G380)))),"",MAX(N(G380)-F380,0)))</x:f>
      </x:c>
      <x:c r="J380" s="30" t="str">
        <x:f>IF(COUNTA(B380:G380)=0,"",IF(OR(C380="",D380="",COUNT(B380,E380,F380)&lt;&gt;3,F380&lt;0,G380&lt;0,AND(G380&lt;&gt;"",NOT(ISNUMBER(G380)))),"Eksik / hatalı",IF(H380=0,IF(I380&gt;0,"Fazla ödeme","Ödendi"),IF(E380&lt;'Özet'!$H$4,"Gecikti",IF(N(G380)&gt;0,"Kısmi","Bekliyor")))))</x:f>
      </x:c>
      <x:c r="K380" s="8"/>
    </x:row>
    <x:row r="381" ht="26" customHeight="1">
      <x:c r="B381" s="31"/>
      <x:c r="C381" s="8"/>
      <x:c r="D381" s="8"/>
      <x:c r="E381" s="32"/>
      <x:c r="F381" s="33"/>
      <x:c r="G381" s="33"/>
      <x:c r="H381" s="34" t="str">
        <x:f>IF(COUNTA(B381:G381)=0,"",IF(OR(C381="",D381="",COUNT(B381,E381,F381)&lt;&gt;3,F381&lt;0,G381&lt;0,AND(G381&lt;&gt;"",NOT(ISNUMBER(G381)))),"",MAX(F381-N(G381),0)))</x:f>
      </x:c>
      <x:c r="I381" s="34" t="str">
        <x:f>IF(COUNTA(B381:G381)=0,"",IF(OR(C381="",D381="",COUNT(B381,E381,F381)&lt;&gt;3,F381&lt;0,G381&lt;0,AND(G381&lt;&gt;"",NOT(ISNUMBER(G381)))),"",MAX(N(G381)-F381,0)))</x:f>
      </x:c>
      <x:c r="J381" s="30" t="str">
        <x:f>IF(COUNTA(B381:G381)=0,"",IF(OR(C381="",D381="",COUNT(B381,E381,F381)&lt;&gt;3,F381&lt;0,G381&lt;0,AND(G381&lt;&gt;"",NOT(ISNUMBER(G381)))),"Eksik / hatalı",IF(H381=0,IF(I381&gt;0,"Fazla ödeme","Ödendi"),IF(E381&lt;'Özet'!$H$4,"Gecikti",IF(N(G381)&gt;0,"Kısmi","Bekliyor")))))</x:f>
      </x:c>
      <x:c r="K381" s="8"/>
    </x:row>
    <x:row r="382" ht="26" customHeight="1">
      <x:c r="B382" s="31"/>
      <x:c r="C382" s="8"/>
      <x:c r="D382" s="8"/>
      <x:c r="E382" s="32"/>
      <x:c r="F382" s="33"/>
      <x:c r="G382" s="33"/>
      <x:c r="H382" s="34" t="str">
        <x:f>IF(COUNTA(B382:G382)=0,"",IF(OR(C382="",D382="",COUNT(B382,E382,F382)&lt;&gt;3,F382&lt;0,G382&lt;0,AND(G382&lt;&gt;"",NOT(ISNUMBER(G382)))),"",MAX(F382-N(G382),0)))</x:f>
      </x:c>
      <x:c r="I382" s="34" t="str">
        <x:f>IF(COUNTA(B382:G382)=0,"",IF(OR(C382="",D382="",COUNT(B382,E382,F382)&lt;&gt;3,F382&lt;0,G382&lt;0,AND(G382&lt;&gt;"",NOT(ISNUMBER(G382)))),"",MAX(N(G382)-F382,0)))</x:f>
      </x:c>
      <x:c r="J382" s="30" t="str">
        <x:f>IF(COUNTA(B382:G382)=0,"",IF(OR(C382="",D382="",COUNT(B382,E382,F382)&lt;&gt;3,F382&lt;0,G382&lt;0,AND(G382&lt;&gt;"",NOT(ISNUMBER(G382)))),"Eksik / hatalı",IF(H382=0,IF(I382&gt;0,"Fazla ödeme","Ödendi"),IF(E382&lt;'Özet'!$H$4,"Gecikti",IF(N(G382)&gt;0,"Kısmi","Bekliyor")))))</x:f>
      </x:c>
      <x:c r="K382" s="8"/>
    </x:row>
    <x:row r="383" ht="26" customHeight="1">
      <x:c r="B383" s="31"/>
      <x:c r="C383" s="8"/>
      <x:c r="D383" s="8"/>
      <x:c r="E383" s="32"/>
      <x:c r="F383" s="33"/>
      <x:c r="G383" s="33"/>
      <x:c r="H383" s="34" t="str">
        <x:f>IF(COUNTA(B383:G383)=0,"",IF(OR(C383="",D383="",COUNT(B383,E383,F383)&lt;&gt;3,F383&lt;0,G383&lt;0,AND(G383&lt;&gt;"",NOT(ISNUMBER(G383)))),"",MAX(F383-N(G383),0)))</x:f>
      </x:c>
      <x:c r="I383" s="34" t="str">
        <x:f>IF(COUNTA(B383:G383)=0,"",IF(OR(C383="",D383="",COUNT(B383,E383,F383)&lt;&gt;3,F383&lt;0,G383&lt;0,AND(G383&lt;&gt;"",NOT(ISNUMBER(G383)))),"",MAX(N(G383)-F383,0)))</x:f>
      </x:c>
      <x:c r="J383" s="30" t="str">
        <x:f>IF(COUNTA(B383:G383)=0,"",IF(OR(C383="",D383="",COUNT(B383,E383,F383)&lt;&gt;3,F383&lt;0,G383&lt;0,AND(G383&lt;&gt;"",NOT(ISNUMBER(G383)))),"Eksik / hatalı",IF(H383=0,IF(I383&gt;0,"Fazla ödeme","Ödendi"),IF(E383&lt;'Özet'!$H$4,"Gecikti",IF(N(G383)&gt;0,"Kısmi","Bekliyor")))))</x:f>
      </x:c>
      <x:c r="K383" s="8"/>
    </x:row>
    <x:row r="384" ht="26" customHeight="1">
      <x:c r="B384" s="31"/>
      <x:c r="C384" s="8"/>
      <x:c r="D384" s="8"/>
      <x:c r="E384" s="32"/>
      <x:c r="F384" s="33"/>
      <x:c r="G384" s="33"/>
      <x:c r="H384" s="34" t="str">
        <x:f>IF(COUNTA(B384:G384)=0,"",IF(OR(C384="",D384="",COUNT(B384,E384,F384)&lt;&gt;3,F384&lt;0,G384&lt;0,AND(G384&lt;&gt;"",NOT(ISNUMBER(G384)))),"",MAX(F384-N(G384),0)))</x:f>
      </x:c>
      <x:c r="I384" s="34" t="str">
        <x:f>IF(COUNTA(B384:G384)=0,"",IF(OR(C384="",D384="",COUNT(B384,E384,F384)&lt;&gt;3,F384&lt;0,G384&lt;0,AND(G384&lt;&gt;"",NOT(ISNUMBER(G384)))),"",MAX(N(G384)-F384,0)))</x:f>
      </x:c>
      <x:c r="J384" s="30" t="str">
        <x:f>IF(COUNTA(B384:G384)=0,"",IF(OR(C384="",D384="",COUNT(B384,E384,F384)&lt;&gt;3,F384&lt;0,G384&lt;0,AND(G384&lt;&gt;"",NOT(ISNUMBER(G384)))),"Eksik / hatalı",IF(H384=0,IF(I384&gt;0,"Fazla ödeme","Ödendi"),IF(E384&lt;'Özet'!$H$4,"Gecikti",IF(N(G384)&gt;0,"Kısmi","Bekliyor")))))</x:f>
      </x:c>
      <x:c r="K384" s="8"/>
    </x:row>
    <x:row r="385" ht="26" customHeight="1">
      <x:c r="B385" s="31"/>
      <x:c r="C385" s="8"/>
      <x:c r="D385" s="8"/>
      <x:c r="E385" s="32"/>
      <x:c r="F385" s="33"/>
      <x:c r="G385" s="33"/>
      <x:c r="H385" s="34" t="str">
        <x:f>IF(COUNTA(B385:G385)=0,"",IF(OR(C385="",D385="",COUNT(B385,E385,F385)&lt;&gt;3,F385&lt;0,G385&lt;0,AND(G385&lt;&gt;"",NOT(ISNUMBER(G385)))),"",MAX(F385-N(G385),0)))</x:f>
      </x:c>
      <x:c r="I385" s="34" t="str">
        <x:f>IF(COUNTA(B385:G385)=0,"",IF(OR(C385="",D385="",COUNT(B385,E385,F385)&lt;&gt;3,F385&lt;0,G385&lt;0,AND(G385&lt;&gt;"",NOT(ISNUMBER(G385)))),"",MAX(N(G385)-F385,0)))</x:f>
      </x:c>
      <x:c r="J385" s="30" t="str">
        <x:f>IF(COUNTA(B385:G385)=0,"",IF(OR(C385="",D385="",COUNT(B385,E385,F385)&lt;&gt;3,F385&lt;0,G385&lt;0,AND(G385&lt;&gt;"",NOT(ISNUMBER(G385)))),"Eksik / hatalı",IF(H385=0,IF(I385&gt;0,"Fazla ödeme","Ödendi"),IF(E385&lt;'Özet'!$H$4,"Gecikti",IF(N(G385)&gt;0,"Kısmi","Bekliyor")))))</x:f>
      </x:c>
      <x:c r="K385" s="8"/>
    </x:row>
    <x:row r="386" ht="26" customHeight="1">
      <x:c r="B386" s="31"/>
      <x:c r="C386" s="8"/>
      <x:c r="D386" s="8"/>
      <x:c r="E386" s="32"/>
      <x:c r="F386" s="33"/>
      <x:c r="G386" s="33"/>
      <x:c r="H386" s="34" t="str">
        <x:f>IF(COUNTA(B386:G386)=0,"",IF(OR(C386="",D386="",COUNT(B386,E386,F386)&lt;&gt;3,F386&lt;0,G386&lt;0,AND(G386&lt;&gt;"",NOT(ISNUMBER(G386)))),"",MAX(F386-N(G386),0)))</x:f>
      </x:c>
      <x:c r="I386" s="34" t="str">
        <x:f>IF(COUNTA(B386:G386)=0,"",IF(OR(C386="",D386="",COUNT(B386,E386,F386)&lt;&gt;3,F386&lt;0,G386&lt;0,AND(G386&lt;&gt;"",NOT(ISNUMBER(G386)))),"",MAX(N(G386)-F386,0)))</x:f>
      </x:c>
      <x:c r="J386" s="30" t="str">
        <x:f>IF(COUNTA(B386:G386)=0,"",IF(OR(C386="",D386="",COUNT(B386,E386,F386)&lt;&gt;3,F386&lt;0,G386&lt;0,AND(G386&lt;&gt;"",NOT(ISNUMBER(G386)))),"Eksik / hatalı",IF(H386=0,IF(I386&gt;0,"Fazla ödeme","Ödendi"),IF(E386&lt;'Özet'!$H$4,"Gecikti",IF(N(G386)&gt;0,"Kısmi","Bekliyor")))))</x:f>
      </x:c>
      <x:c r="K386" s="8"/>
    </x:row>
    <x:row r="387" ht="26" customHeight="1">
      <x:c r="B387" s="31"/>
      <x:c r="C387" s="8"/>
      <x:c r="D387" s="8"/>
      <x:c r="E387" s="32"/>
      <x:c r="F387" s="33"/>
      <x:c r="G387" s="33"/>
      <x:c r="H387" s="34" t="str">
        <x:f>IF(COUNTA(B387:G387)=0,"",IF(OR(C387="",D387="",COUNT(B387,E387,F387)&lt;&gt;3,F387&lt;0,G387&lt;0,AND(G387&lt;&gt;"",NOT(ISNUMBER(G387)))),"",MAX(F387-N(G387),0)))</x:f>
      </x:c>
      <x:c r="I387" s="34" t="str">
        <x:f>IF(COUNTA(B387:G387)=0,"",IF(OR(C387="",D387="",COUNT(B387,E387,F387)&lt;&gt;3,F387&lt;0,G387&lt;0,AND(G387&lt;&gt;"",NOT(ISNUMBER(G387)))),"",MAX(N(G387)-F387,0)))</x:f>
      </x:c>
      <x:c r="J387" s="30" t="str">
        <x:f>IF(COUNTA(B387:G387)=0,"",IF(OR(C387="",D387="",COUNT(B387,E387,F387)&lt;&gt;3,F387&lt;0,G387&lt;0,AND(G387&lt;&gt;"",NOT(ISNUMBER(G387)))),"Eksik / hatalı",IF(H387=0,IF(I387&gt;0,"Fazla ödeme","Ödendi"),IF(E387&lt;'Özet'!$H$4,"Gecikti",IF(N(G387)&gt;0,"Kısmi","Bekliyor")))))</x:f>
      </x:c>
      <x:c r="K387" s="8"/>
    </x:row>
    <x:row r="388" ht="26" customHeight="1">
      <x:c r="B388" s="31"/>
      <x:c r="C388" s="8"/>
      <x:c r="D388" s="8"/>
      <x:c r="E388" s="32"/>
      <x:c r="F388" s="33"/>
      <x:c r="G388" s="33"/>
      <x:c r="H388" s="34" t="str">
        <x:f>IF(COUNTA(B388:G388)=0,"",IF(OR(C388="",D388="",COUNT(B388,E388,F388)&lt;&gt;3,F388&lt;0,G388&lt;0,AND(G388&lt;&gt;"",NOT(ISNUMBER(G388)))),"",MAX(F388-N(G388),0)))</x:f>
      </x:c>
      <x:c r="I388" s="34" t="str">
        <x:f>IF(COUNTA(B388:G388)=0,"",IF(OR(C388="",D388="",COUNT(B388,E388,F388)&lt;&gt;3,F388&lt;0,G388&lt;0,AND(G388&lt;&gt;"",NOT(ISNUMBER(G388)))),"",MAX(N(G388)-F388,0)))</x:f>
      </x:c>
      <x:c r="J388" s="30" t="str">
        <x:f>IF(COUNTA(B388:G388)=0,"",IF(OR(C388="",D388="",COUNT(B388,E388,F388)&lt;&gt;3,F388&lt;0,G388&lt;0,AND(G388&lt;&gt;"",NOT(ISNUMBER(G388)))),"Eksik / hatalı",IF(H388=0,IF(I388&gt;0,"Fazla ödeme","Ödendi"),IF(E388&lt;'Özet'!$H$4,"Gecikti",IF(N(G388)&gt;0,"Kısmi","Bekliyor")))))</x:f>
      </x:c>
      <x:c r="K388" s="8"/>
    </x:row>
    <x:row r="389" ht="26" customHeight="1">
      <x:c r="B389" s="31"/>
      <x:c r="C389" s="8"/>
      <x:c r="D389" s="8"/>
      <x:c r="E389" s="32"/>
      <x:c r="F389" s="33"/>
      <x:c r="G389" s="33"/>
      <x:c r="H389" s="34" t="str">
        <x:f>IF(COUNTA(B389:G389)=0,"",IF(OR(C389="",D389="",COUNT(B389,E389,F389)&lt;&gt;3,F389&lt;0,G389&lt;0,AND(G389&lt;&gt;"",NOT(ISNUMBER(G389)))),"",MAX(F389-N(G389),0)))</x:f>
      </x:c>
      <x:c r="I389" s="34" t="str">
        <x:f>IF(COUNTA(B389:G389)=0,"",IF(OR(C389="",D389="",COUNT(B389,E389,F389)&lt;&gt;3,F389&lt;0,G389&lt;0,AND(G389&lt;&gt;"",NOT(ISNUMBER(G389)))),"",MAX(N(G389)-F389,0)))</x:f>
      </x:c>
      <x:c r="J389" s="30" t="str">
        <x:f>IF(COUNTA(B389:G389)=0,"",IF(OR(C389="",D389="",COUNT(B389,E389,F389)&lt;&gt;3,F389&lt;0,G389&lt;0,AND(G389&lt;&gt;"",NOT(ISNUMBER(G389)))),"Eksik / hatalı",IF(H389=0,IF(I389&gt;0,"Fazla ödeme","Ödendi"),IF(E389&lt;'Özet'!$H$4,"Gecikti",IF(N(G389)&gt;0,"Kısmi","Bekliyor")))))</x:f>
      </x:c>
      <x:c r="K389" s="8"/>
    </x:row>
    <x:row r="390" ht="26" customHeight="1">
      <x:c r="B390" s="31"/>
      <x:c r="C390" s="8"/>
      <x:c r="D390" s="8"/>
      <x:c r="E390" s="32"/>
      <x:c r="F390" s="33"/>
      <x:c r="G390" s="33"/>
      <x:c r="H390" s="34" t="str">
        <x:f>IF(COUNTA(B390:G390)=0,"",IF(OR(C390="",D390="",COUNT(B390,E390,F390)&lt;&gt;3,F390&lt;0,G390&lt;0,AND(G390&lt;&gt;"",NOT(ISNUMBER(G390)))),"",MAX(F390-N(G390),0)))</x:f>
      </x:c>
      <x:c r="I390" s="34" t="str">
        <x:f>IF(COUNTA(B390:G390)=0,"",IF(OR(C390="",D390="",COUNT(B390,E390,F390)&lt;&gt;3,F390&lt;0,G390&lt;0,AND(G390&lt;&gt;"",NOT(ISNUMBER(G390)))),"",MAX(N(G390)-F390,0)))</x:f>
      </x:c>
      <x:c r="J390" s="30" t="str">
        <x:f>IF(COUNTA(B390:G390)=0,"",IF(OR(C390="",D390="",COUNT(B390,E390,F390)&lt;&gt;3,F390&lt;0,G390&lt;0,AND(G390&lt;&gt;"",NOT(ISNUMBER(G390)))),"Eksik / hatalı",IF(H390=0,IF(I390&gt;0,"Fazla ödeme","Ödendi"),IF(E390&lt;'Özet'!$H$4,"Gecikti",IF(N(G390)&gt;0,"Kısmi","Bekliyor")))))</x:f>
      </x:c>
      <x:c r="K390" s="8"/>
    </x:row>
    <x:row r="391" ht="26" customHeight="1">
      <x:c r="B391" s="31"/>
      <x:c r="C391" s="8"/>
      <x:c r="D391" s="8"/>
      <x:c r="E391" s="32"/>
      <x:c r="F391" s="33"/>
      <x:c r="G391" s="33"/>
      <x:c r="H391" s="34" t="str">
        <x:f>IF(COUNTA(B391:G391)=0,"",IF(OR(C391="",D391="",COUNT(B391,E391,F391)&lt;&gt;3,F391&lt;0,G391&lt;0,AND(G391&lt;&gt;"",NOT(ISNUMBER(G391)))),"",MAX(F391-N(G391),0)))</x:f>
      </x:c>
      <x:c r="I391" s="34" t="str">
        <x:f>IF(COUNTA(B391:G391)=0,"",IF(OR(C391="",D391="",COUNT(B391,E391,F391)&lt;&gt;3,F391&lt;0,G391&lt;0,AND(G391&lt;&gt;"",NOT(ISNUMBER(G391)))),"",MAX(N(G391)-F391,0)))</x:f>
      </x:c>
      <x:c r="J391" s="30" t="str">
        <x:f>IF(COUNTA(B391:G391)=0,"",IF(OR(C391="",D391="",COUNT(B391,E391,F391)&lt;&gt;3,F391&lt;0,G391&lt;0,AND(G391&lt;&gt;"",NOT(ISNUMBER(G391)))),"Eksik / hatalı",IF(H391=0,IF(I391&gt;0,"Fazla ödeme","Ödendi"),IF(E391&lt;'Özet'!$H$4,"Gecikti",IF(N(G391)&gt;0,"Kısmi","Bekliyor")))))</x:f>
      </x:c>
      <x:c r="K391" s="8"/>
    </x:row>
    <x:row r="392" ht="26" customHeight="1">
      <x:c r="B392" s="31"/>
      <x:c r="C392" s="8"/>
      <x:c r="D392" s="8"/>
      <x:c r="E392" s="32"/>
      <x:c r="F392" s="33"/>
      <x:c r="G392" s="33"/>
      <x:c r="H392" s="34" t="str">
        <x:f>IF(COUNTA(B392:G392)=0,"",IF(OR(C392="",D392="",COUNT(B392,E392,F392)&lt;&gt;3,F392&lt;0,G392&lt;0,AND(G392&lt;&gt;"",NOT(ISNUMBER(G392)))),"",MAX(F392-N(G392),0)))</x:f>
      </x:c>
      <x:c r="I392" s="34" t="str">
        <x:f>IF(COUNTA(B392:G392)=0,"",IF(OR(C392="",D392="",COUNT(B392,E392,F392)&lt;&gt;3,F392&lt;0,G392&lt;0,AND(G392&lt;&gt;"",NOT(ISNUMBER(G392)))),"",MAX(N(G392)-F392,0)))</x:f>
      </x:c>
      <x:c r="J392" s="30" t="str">
        <x:f>IF(COUNTA(B392:G392)=0,"",IF(OR(C392="",D392="",COUNT(B392,E392,F392)&lt;&gt;3,F392&lt;0,G392&lt;0,AND(G392&lt;&gt;"",NOT(ISNUMBER(G392)))),"Eksik / hatalı",IF(H392=0,IF(I392&gt;0,"Fazla ödeme","Ödendi"),IF(E392&lt;'Özet'!$H$4,"Gecikti",IF(N(G392)&gt;0,"Kısmi","Bekliyor")))))</x:f>
      </x:c>
      <x:c r="K392" s="8"/>
    </x:row>
    <x:row r="393" ht="26" customHeight="1">
      <x:c r="B393" s="31"/>
      <x:c r="C393" s="8"/>
      <x:c r="D393" s="8"/>
      <x:c r="E393" s="32"/>
      <x:c r="F393" s="33"/>
      <x:c r="G393" s="33"/>
      <x:c r="H393" s="34" t="str">
        <x:f>IF(COUNTA(B393:G393)=0,"",IF(OR(C393="",D393="",COUNT(B393,E393,F393)&lt;&gt;3,F393&lt;0,G393&lt;0,AND(G393&lt;&gt;"",NOT(ISNUMBER(G393)))),"",MAX(F393-N(G393),0)))</x:f>
      </x:c>
      <x:c r="I393" s="34" t="str">
        <x:f>IF(COUNTA(B393:G393)=0,"",IF(OR(C393="",D393="",COUNT(B393,E393,F393)&lt;&gt;3,F393&lt;0,G393&lt;0,AND(G393&lt;&gt;"",NOT(ISNUMBER(G393)))),"",MAX(N(G393)-F393,0)))</x:f>
      </x:c>
      <x:c r="J393" s="30" t="str">
        <x:f>IF(COUNTA(B393:G393)=0,"",IF(OR(C393="",D393="",COUNT(B393,E393,F393)&lt;&gt;3,F393&lt;0,G393&lt;0,AND(G393&lt;&gt;"",NOT(ISNUMBER(G393)))),"Eksik / hatalı",IF(H393=0,IF(I393&gt;0,"Fazla ödeme","Ödendi"),IF(E393&lt;'Özet'!$H$4,"Gecikti",IF(N(G393)&gt;0,"Kısmi","Bekliyor")))))</x:f>
      </x:c>
      <x:c r="K393" s="8"/>
    </x:row>
    <x:row r="394" ht="26" customHeight="1">
      <x:c r="B394" s="31"/>
      <x:c r="C394" s="8"/>
      <x:c r="D394" s="8"/>
      <x:c r="E394" s="32"/>
      <x:c r="F394" s="33"/>
      <x:c r="G394" s="33"/>
      <x:c r="H394" s="34" t="str">
        <x:f>IF(COUNTA(B394:G394)=0,"",IF(OR(C394="",D394="",COUNT(B394,E394,F394)&lt;&gt;3,F394&lt;0,G394&lt;0,AND(G394&lt;&gt;"",NOT(ISNUMBER(G394)))),"",MAX(F394-N(G394),0)))</x:f>
      </x:c>
      <x:c r="I394" s="34" t="str">
        <x:f>IF(COUNTA(B394:G394)=0,"",IF(OR(C394="",D394="",COUNT(B394,E394,F394)&lt;&gt;3,F394&lt;0,G394&lt;0,AND(G394&lt;&gt;"",NOT(ISNUMBER(G394)))),"",MAX(N(G394)-F394,0)))</x:f>
      </x:c>
      <x:c r="J394" s="30" t="str">
        <x:f>IF(COUNTA(B394:G394)=0,"",IF(OR(C394="",D394="",COUNT(B394,E394,F394)&lt;&gt;3,F394&lt;0,G394&lt;0,AND(G394&lt;&gt;"",NOT(ISNUMBER(G394)))),"Eksik / hatalı",IF(H394=0,IF(I394&gt;0,"Fazla ödeme","Ödendi"),IF(E394&lt;'Özet'!$H$4,"Gecikti",IF(N(G394)&gt;0,"Kısmi","Bekliyor")))))</x:f>
      </x:c>
      <x:c r="K394" s="8"/>
    </x:row>
    <x:row r="395" ht="26" customHeight="1">
      <x:c r="B395" s="31"/>
      <x:c r="C395" s="8"/>
      <x:c r="D395" s="8"/>
      <x:c r="E395" s="32"/>
      <x:c r="F395" s="33"/>
      <x:c r="G395" s="33"/>
      <x:c r="H395" s="34" t="str">
        <x:f>IF(COUNTA(B395:G395)=0,"",IF(OR(C395="",D395="",COUNT(B395,E395,F395)&lt;&gt;3,F395&lt;0,G395&lt;0,AND(G395&lt;&gt;"",NOT(ISNUMBER(G395)))),"",MAX(F395-N(G395),0)))</x:f>
      </x:c>
      <x:c r="I395" s="34" t="str">
        <x:f>IF(COUNTA(B395:G395)=0,"",IF(OR(C395="",D395="",COUNT(B395,E395,F395)&lt;&gt;3,F395&lt;0,G395&lt;0,AND(G395&lt;&gt;"",NOT(ISNUMBER(G395)))),"",MAX(N(G395)-F395,0)))</x:f>
      </x:c>
      <x:c r="J395" s="30" t="str">
        <x:f>IF(COUNTA(B395:G395)=0,"",IF(OR(C395="",D395="",COUNT(B395,E395,F395)&lt;&gt;3,F395&lt;0,G395&lt;0,AND(G395&lt;&gt;"",NOT(ISNUMBER(G395)))),"Eksik / hatalı",IF(H395=0,IF(I395&gt;0,"Fazla ödeme","Ödendi"),IF(E395&lt;'Özet'!$H$4,"Gecikti",IF(N(G395)&gt;0,"Kısmi","Bekliyor")))))</x:f>
      </x:c>
      <x:c r="K395" s="8"/>
    </x:row>
    <x:row r="396" ht="26" customHeight="1">
      <x:c r="B396" s="31"/>
      <x:c r="C396" s="8"/>
      <x:c r="D396" s="8"/>
      <x:c r="E396" s="32"/>
      <x:c r="F396" s="33"/>
      <x:c r="G396" s="33"/>
      <x:c r="H396" s="34" t="str">
        <x:f>IF(COUNTA(B396:G396)=0,"",IF(OR(C396="",D396="",COUNT(B396,E396,F396)&lt;&gt;3,F396&lt;0,G396&lt;0,AND(G396&lt;&gt;"",NOT(ISNUMBER(G396)))),"",MAX(F396-N(G396),0)))</x:f>
      </x:c>
      <x:c r="I396" s="34" t="str">
        <x:f>IF(COUNTA(B396:G396)=0,"",IF(OR(C396="",D396="",COUNT(B396,E396,F396)&lt;&gt;3,F396&lt;0,G396&lt;0,AND(G396&lt;&gt;"",NOT(ISNUMBER(G396)))),"",MAX(N(G396)-F396,0)))</x:f>
      </x:c>
      <x:c r="J396" s="30" t="str">
        <x:f>IF(COUNTA(B396:G396)=0,"",IF(OR(C396="",D396="",COUNT(B396,E396,F396)&lt;&gt;3,F396&lt;0,G396&lt;0,AND(G396&lt;&gt;"",NOT(ISNUMBER(G396)))),"Eksik / hatalı",IF(H396=0,IF(I396&gt;0,"Fazla ödeme","Ödendi"),IF(E396&lt;'Özet'!$H$4,"Gecikti",IF(N(G396)&gt;0,"Kısmi","Bekliyor")))))</x:f>
      </x:c>
      <x:c r="K396" s="8"/>
    </x:row>
    <x:row r="397" ht="26" customHeight="1">
      <x:c r="B397" s="31"/>
      <x:c r="C397" s="8"/>
      <x:c r="D397" s="8"/>
      <x:c r="E397" s="32"/>
      <x:c r="F397" s="33"/>
      <x:c r="G397" s="33"/>
      <x:c r="H397" s="34" t="str">
        <x:f>IF(COUNTA(B397:G397)=0,"",IF(OR(C397="",D397="",COUNT(B397,E397,F397)&lt;&gt;3,F397&lt;0,G397&lt;0,AND(G397&lt;&gt;"",NOT(ISNUMBER(G397)))),"",MAX(F397-N(G397),0)))</x:f>
      </x:c>
      <x:c r="I397" s="34" t="str">
        <x:f>IF(COUNTA(B397:G397)=0,"",IF(OR(C397="",D397="",COUNT(B397,E397,F397)&lt;&gt;3,F397&lt;0,G397&lt;0,AND(G397&lt;&gt;"",NOT(ISNUMBER(G397)))),"",MAX(N(G397)-F397,0)))</x:f>
      </x:c>
      <x:c r="J397" s="30" t="str">
        <x:f>IF(COUNTA(B397:G397)=0,"",IF(OR(C397="",D397="",COUNT(B397,E397,F397)&lt;&gt;3,F397&lt;0,G397&lt;0,AND(G397&lt;&gt;"",NOT(ISNUMBER(G397)))),"Eksik / hatalı",IF(H397=0,IF(I397&gt;0,"Fazla ödeme","Ödendi"),IF(E397&lt;'Özet'!$H$4,"Gecikti",IF(N(G397)&gt;0,"Kısmi","Bekliyor")))))</x:f>
      </x:c>
      <x:c r="K397" s="8"/>
    </x:row>
    <x:row r="398" ht="26" customHeight="1">
      <x:c r="B398" s="31"/>
      <x:c r="C398" s="8"/>
      <x:c r="D398" s="8"/>
      <x:c r="E398" s="32"/>
      <x:c r="F398" s="33"/>
      <x:c r="G398" s="33"/>
      <x:c r="H398" s="34" t="str">
        <x:f>IF(COUNTA(B398:G398)=0,"",IF(OR(C398="",D398="",COUNT(B398,E398,F398)&lt;&gt;3,F398&lt;0,G398&lt;0,AND(G398&lt;&gt;"",NOT(ISNUMBER(G398)))),"",MAX(F398-N(G398),0)))</x:f>
      </x:c>
      <x:c r="I398" s="34" t="str">
        <x:f>IF(COUNTA(B398:G398)=0,"",IF(OR(C398="",D398="",COUNT(B398,E398,F398)&lt;&gt;3,F398&lt;0,G398&lt;0,AND(G398&lt;&gt;"",NOT(ISNUMBER(G398)))),"",MAX(N(G398)-F398,0)))</x:f>
      </x:c>
      <x:c r="J398" s="30" t="str">
        <x:f>IF(COUNTA(B398:G398)=0,"",IF(OR(C398="",D398="",COUNT(B398,E398,F398)&lt;&gt;3,F398&lt;0,G398&lt;0,AND(G398&lt;&gt;"",NOT(ISNUMBER(G398)))),"Eksik / hatalı",IF(H398=0,IF(I398&gt;0,"Fazla ödeme","Ödendi"),IF(E398&lt;'Özet'!$H$4,"Gecikti",IF(N(G398)&gt;0,"Kısmi","Bekliyor")))))</x:f>
      </x:c>
      <x:c r="K398" s="8"/>
    </x:row>
    <x:row r="399" ht="26" customHeight="1">
      <x:c r="B399" s="31"/>
      <x:c r="C399" s="8"/>
      <x:c r="D399" s="8"/>
      <x:c r="E399" s="32"/>
      <x:c r="F399" s="33"/>
      <x:c r="G399" s="33"/>
      <x:c r="H399" s="34" t="str">
        <x:f>IF(COUNTA(B399:G399)=0,"",IF(OR(C399="",D399="",COUNT(B399,E399,F399)&lt;&gt;3,F399&lt;0,G399&lt;0,AND(G399&lt;&gt;"",NOT(ISNUMBER(G399)))),"",MAX(F399-N(G399),0)))</x:f>
      </x:c>
      <x:c r="I399" s="34" t="str">
        <x:f>IF(COUNTA(B399:G399)=0,"",IF(OR(C399="",D399="",COUNT(B399,E399,F399)&lt;&gt;3,F399&lt;0,G399&lt;0,AND(G399&lt;&gt;"",NOT(ISNUMBER(G399)))),"",MAX(N(G399)-F399,0)))</x:f>
      </x:c>
      <x:c r="J399" s="30" t="str">
        <x:f>IF(COUNTA(B399:G399)=0,"",IF(OR(C399="",D399="",COUNT(B399,E399,F399)&lt;&gt;3,F399&lt;0,G399&lt;0,AND(G399&lt;&gt;"",NOT(ISNUMBER(G399)))),"Eksik / hatalı",IF(H399=0,IF(I399&gt;0,"Fazla ödeme","Ödendi"),IF(E399&lt;'Özet'!$H$4,"Gecikti",IF(N(G399)&gt;0,"Kısmi","Bekliyor")))))</x:f>
      </x:c>
      <x:c r="K399" s="8"/>
    </x:row>
    <x:row r="400" ht="26" customHeight="1">
      <x:c r="B400" s="31"/>
      <x:c r="C400" s="8"/>
      <x:c r="D400" s="8"/>
      <x:c r="E400" s="32"/>
      <x:c r="F400" s="33"/>
      <x:c r="G400" s="33"/>
      <x:c r="H400" s="34" t="str">
        <x:f>IF(COUNTA(B400:G400)=0,"",IF(OR(C400="",D400="",COUNT(B400,E400,F400)&lt;&gt;3,F400&lt;0,G400&lt;0,AND(G400&lt;&gt;"",NOT(ISNUMBER(G400)))),"",MAX(F400-N(G400),0)))</x:f>
      </x:c>
      <x:c r="I400" s="34" t="str">
        <x:f>IF(COUNTA(B400:G400)=0,"",IF(OR(C400="",D400="",COUNT(B400,E400,F400)&lt;&gt;3,F400&lt;0,G400&lt;0,AND(G400&lt;&gt;"",NOT(ISNUMBER(G400)))),"",MAX(N(G400)-F400,0)))</x:f>
      </x:c>
      <x:c r="J400" s="30" t="str">
        <x:f>IF(COUNTA(B400:G400)=0,"",IF(OR(C400="",D400="",COUNT(B400,E400,F400)&lt;&gt;3,F400&lt;0,G400&lt;0,AND(G400&lt;&gt;"",NOT(ISNUMBER(G400)))),"Eksik / hatalı",IF(H400=0,IF(I400&gt;0,"Fazla ödeme","Ödendi"),IF(E400&lt;'Özet'!$H$4,"Gecikti",IF(N(G400)&gt;0,"Kısmi","Bekliyor")))))</x:f>
      </x:c>
      <x:c r="K400" s="8"/>
    </x:row>
    <x:row r="401" ht="26" customHeight="1">
      <x:c r="B401" s="31"/>
      <x:c r="C401" s="8"/>
      <x:c r="D401" s="8"/>
      <x:c r="E401" s="32"/>
      <x:c r="F401" s="33"/>
      <x:c r="G401" s="33"/>
      <x:c r="H401" s="34" t="str">
        <x:f>IF(COUNTA(B401:G401)=0,"",IF(OR(C401="",D401="",COUNT(B401,E401,F401)&lt;&gt;3,F401&lt;0,G401&lt;0,AND(G401&lt;&gt;"",NOT(ISNUMBER(G401)))),"",MAX(F401-N(G401),0)))</x:f>
      </x:c>
      <x:c r="I401" s="34" t="str">
        <x:f>IF(COUNTA(B401:G401)=0,"",IF(OR(C401="",D401="",COUNT(B401,E401,F401)&lt;&gt;3,F401&lt;0,G401&lt;0,AND(G401&lt;&gt;"",NOT(ISNUMBER(G401)))),"",MAX(N(G401)-F401,0)))</x:f>
      </x:c>
      <x:c r="J401" s="30" t="str">
        <x:f>IF(COUNTA(B401:G401)=0,"",IF(OR(C401="",D401="",COUNT(B401,E401,F401)&lt;&gt;3,F401&lt;0,G401&lt;0,AND(G401&lt;&gt;"",NOT(ISNUMBER(G401)))),"Eksik / hatalı",IF(H401=0,IF(I401&gt;0,"Fazla ödeme","Ödendi"),IF(E401&lt;'Özet'!$H$4,"Gecikti",IF(N(G401)&gt;0,"Kısmi","Bekliyor")))))</x:f>
      </x:c>
      <x:c r="K401" s="8"/>
    </x:row>
    <x:row r="402" ht="26" customHeight="1">
      <x:c r="B402" s="31"/>
      <x:c r="C402" s="8"/>
      <x:c r="D402" s="8"/>
      <x:c r="E402" s="32"/>
      <x:c r="F402" s="33"/>
      <x:c r="G402" s="33"/>
      <x:c r="H402" s="34" t="str">
        <x:f>IF(COUNTA(B402:G402)=0,"",IF(OR(C402="",D402="",COUNT(B402,E402,F402)&lt;&gt;3,F402&lt;0,G402&lt;0,AND(G402&lt;&gt;"",NOT(ISNUMBER(G402)))),"",MAX(F402-N(G402),0)))</x:f>
      </x:c>
      <x:c r="I402" s="34" t="str">
        <x:f>IF(COUNTA(B402:G402)=0,"",IF(OR(C402="",D402="",COUNT(B402,E402,F402)&lt;&gt;3,F402&lt;0,G402&lt;0,AND(G402&lt;&gt;"",NOT(ISNUMBER(G402)))),"",MAX(N(G402)-F402,0)))</x:f>
      </x:c>
      <x:c r="J402" s="30" t="str">
        <x:f>IF(COUNTA(B402:G402)=0,"",IF(OR(C402="",D402="",COUNT(B402,E402,F402)&lt;&gt;3,F402&lt;0,G402&lt;0,AND(G402&lt;&gt;"",NOT(ISNUMBER(G402)))),"Eksik / hatalı",IF(H402=0,IF(I402&gt;0,"Fazla ödeme","Ödendi"),IF(E402&lt;'Özet'!$H$4,"Gecikti",IF(N(G402)&gt;0,"Kısmi","Bekliyor")))))</x:f>
      </x:c>
      <x:c r="K402" s="8"/>
    </x:row>
    <x:row r="403" ht="26" customHeight="1">
      <x:c r="B403" s="31"/>
      <x:c r="C403" s="8"/>
      <x:c r="D403" s="8"/>
      <x:c r="E403" s="32"/>
      <x:c r="F403" s="33"/>
      <x:c r="G403" s="33"/>
      <x:c r="H403" s="34" t="str">
        <x:f>IF(COUNTA(B403:G403)=0,"",IF(OR(C403="",D403="",COUNT(B403,E403,F403)&lt;&gt;3,F403&lt;0,G403&lt;0,AND(G403&lt;&gt;"",NOT(ISNUMBER(G403)))),"",MAX(F403-N(G403),0)))</x:f>
      </x:c>
      <x:c r="I403" s="34" t="str">
        <x:f>IF(COUNTA(B403:G403)=0,"",IF(OR(C403="",D403="",COUNT(B403,E403,F403)&lt;&gt;3,F403&lt;0,G403&lt;0,AND(G403&lt;&gt;"",NOT(ISNUMBER(G403)))),"",MAX(N(G403)-F403,0)))</x:f>
      </x:c>
      <x:c r="J403" s="30" t="str">
        <x:f>IF(COUNTA(B403:G403)=0,"",IF(OR(C403="",D403="",COUNT(B403,E403,F403)&lt;&gt;3,F403&lt;0,G403&lt;0,AND(G403&lt;&gt;"",NOT(ISNUMBER(G403)))),"Eksik / hatalı",IF(H403=0,IF(I403&gt;0,"Fazla ödeme","Ödendi"),IF(E403&lt;'Özet'!$H$4,"Gecikti",IF(N(G403)&gt;0,"Kısmi","Bekliyor")))))</x:f>
      </x:c>
      <x:c r="K403" s="8"/>
    </x:row>
    <x:row r="404" ht="26" customHeight="1">
      <x:c r="B404" s="31"/>
      <x:c r="C404" s="8"/>
      <x:c r="D404" s="8"/>
      <x:c r="E404" s="32"/>
      <x:c r="F404" s="33"/>
      <x:c r="G404" s="33"/>
      <x:c r="H404" s="34" t="str">
        <x:f>IF(COUNTA(B404:G404)=0,"",IF(OR(C404="",D404="",COUNT(B404,E404,F404)&lt;&gt;3,F404&lt;0,G404&lt;0,AND(G404&lt;&gt;"",NOT(ISNUMBER(G404)))),"",MAX(F404-N(G404),0)))</x:f>
      </x:c>
      <x:c r="I404" s="34" t="str">
        <x:f>IF(COUNTA(B404:G404)=0,"",IF(OR(C404="",D404="",COUNT(B404,E404,F404)&lt;&gt;3,F404&lt;0,G404&lt;0,AND(G404&lt;&gt;"",NOT(ISNUMBER(G404)))),"",MAX(N(G404)-F404,0)))</x:f>
      </x:c>
      <x:c r="J404" s="30" t="str">
        <x:f>IF(COUNTA(B404:G404)=0,"",IF(OR(C404="",D404="",COUNT(B404,E404,F404)&lt;&gt;3,F404&lt;0,G404&lt;0,AND(G404&lt;&gt;"",NOT(ISNUMBER(G404)))),"Eksik / hatalı",IF(H404=0,IF(I404&gt;0,"Fazla ödeme","Ödendi"),IF(E404&lt;'Özet'!$H$4,"Gecikti",IF(N(G404)&gt;0,"Kısmi","Bekliyor")))))</x:f>
      </x:c>
      <x:c r="K404" s="8"/>
    </x:row>
    <x:row r="405" ht="26" customHeight="1">
      <x:c r="B405" s="31"/>
      <x:c r="C405" s="8"/>
      <x:c r="D405" s="8"/>
      <x:c r="E405" s="32"/>
      <x:c r="F405" s="33"/>
      <x:c r="G405" s="33"/>
      <x:c r="H405" s="34" t="str">
        <x:f>IF(COUNTA(B405:G405)=0,"",IF(OR(C405="",D405="",COUNT(B405,E405,F405)&lt;&gt;3,F405&lt;0,G405&lt;0,AND(G405&lt;&gt;"",NOT(ISNUMBER(G405)))),"",MAX(F405-N(G405),0)))</x:f>
      </x:c>
      <x:c r="I405" s="34" t="str">
        <x:f>IF(COUNTA(B405:G405)=0,"",IF(OR(C405="",D405="",COUNT(B405,E405,F405)&lt;&gt;3,F405&lt;0,G405&lt;0,AND(G405&lt;&gt;"",NOT(ISNUMBER(G405)))),"",MAX(N(G405)-F405,0)))</x:f>
      </x:c>
      <x:c r="J405" s="30" t="str">
        <x:f>IF(COUNTA(B405:G405)=0,"",IF(OR(C405="",D405="",COUNT(B405,E405,F405)&lt;&gt;3,F405&lt;0,G405&lt;0,AND(G405&lt;&gt;"",NOT(ISNUMBER(G405)))),"Eksik / hatalı",IF(H405=0,IF(I405&gt;0,"Fazla ödeme","Ödendi"),IF(E405&lt;'Özet'!$H$4,"Gecikti",IF(N(G405)&gt;0,"Kısmi","Bekliyor")))))</x:f>
      </x:c>
      <x:c r="K405" s="8"/>
    </x:row>
    <x:row r="406" ht="26" customHeight="1">
      <x:c r="B406" s="31"/>
      <x:c r="C406" s="8"/>
      <x:c r="D406" s="8"/>
      <x:c r="E406" s="32"/>
      <x:c r="F406" s="33"/>
      <x:c r="G406" s="33"/>
      <x:c r="H406" s="34" t="str">
        <x:f>IF(COUNTA(B406:G406)=0,"",IF(OR(C406="",D406="",COUNT(B406,E406,F406)&lt;&gt;3,F406&lt;0,G406&lt;0,AND(G406&lt;&gt;"",NOT(ISNUMBER(G406)))),"",MAX(F406-N(G406),0)))</x:f>
      </x:c>
      <x:c r="I406" s="34" t="str">
        <x:f>IF(COUNTA(B406:G406)=0,"",IF(OR(C406="",D406="",COUNT(B406,E406,F406)&lt;&gt;3,F406&lt;0,G406&lt;0,AND(G406&lt;&gt;"",NOT(ISNUMBER(G406)))),"",MAX(N(G406)-F406,0)))</x:f>
      </x:c>
      <x:c r="J406" s="30" t="str">
        <x:f>IF(COUNTA(B406:G406)=0,"",IF(OR(C406="",D406="",COUNT(B406,E406,F406)&lt;&gt;3,F406&lt;0,G406&lt;0,AND(G406&lt;&gt;"",NOT(ISNUMBER(G406)))),"Eksik / hatalı",IF(H406=0,IF(I406&gt;0,"Fazla ödeme","Ödendi"),IF(E406&lt;'Özet'!$H$4,"Gecikti",IF(N(G406)&gt;0,"Kısmi","Bekliyor")))))</x:f>
      </x:c>
      <x:c r="K406" s="8"/>
    </x:row>
    <x:row r="407" ht="26" customHeight="1">
      <x:c r="B407" s="31"/>
      <x:c r="C407" s="8"/>
      <x:c r="D407" s="8"/>
      <x:c r="E407" s="32"/>
      <x:c r="F407" s="33"/>
      <x:c r="G407" s="33"/>
      <x:c r="H407" s="34" t="str">
        <x:f>IF(COUNTA(B407:G407)=0,"",IF(OR(C407="",D407="",COUNT(B407,E407,F407)&lt;&gt;3,F407&lt;0,G407&lt;0,AND(G407&lt;&gt;"",NOT(ISNUMBER(G407)))),"",MAX(F407-N(G407),0)))</x:f>
      </x:c>
      <x:c r="I407" s="34" t="str">
        <x:f>IF(COUNTA(B407:G407)=0,"",IF(OR(C407="",D407="",COUNT(B407,E407,F407)&lt;&gt;3,F407&lt;0,G407&lt;0,AND(G407&lt;&gt;"",NOT(ISNUMBER(G407)))),"",MAX(N(G407)-F407,0)))</x:f>
      </x:c>
      <x:c r="J407" s="30" t="str">
        <x:f>IF(COUNTA(B407:G407)=0,"",IF(OR(C407="",D407="",COUNT(B407,E407,F407)&lt;&gt;3,F407&lt;0,G407&lt;0,AND(G407&lt;&gt;"",NOT(ISNUMBER(G407)))),"Eksik / hatalı",IF(H407=0,IF(I407&gt;0,"Fazla ödeme","Ödendi"),IF(E407&lt;'Özet'!$H$4,"Gecikti",IF(N(G407)&gt;0,"Kısmi","Bekliyor")))))</x:f>
      </x:c>
      <x:c r="K407" s="8"/>
    </x:row>
    <x:row r="408" ht="26" customHeight="1">
      <x:c r="B408" s="31"/>
      <x:c r="C408" s="8"/>
      <x:c r="D408" s="8"/>
      <x:c r="E408" s="32"/>
      <x:c r="F408" s="33"/>
      <x:c r="G408" s="33"/>
      <x:c r="H408" s="34" t="str">
        <x:f>IF(COUNTA(B408:G408)=0,"",IF(OR(C408="",D408="",COUNT(B408,E408,F408)&lt;&gt;3,F408&lt;0,G408&lt;0,AND(G408&lt;&gt;"",NOT(ISNUMBER(G408)))),"",MAX(F408-N(G408),0)))</x:f>
      </x:c>
      <x:c r="I408" s="34" t="str">
        <x:f>IF(COUNTA(B408:G408)=0,"",IF(OR(C408="",D408="",COUNT(B408,E408,F408)&lt;&gt;3,F408&lt;0,G408&lt;0,AND(G408&lt;&gt;"",NOT(ISNUMBER(G408)))),"",MAX(N(G408)-F408,0)))</x:f>
      </x:c>
      <x:c r="J408" s="30" t="str">
        <x:f>IF(COUNTA(B408:G408)=0,"",IF(OR(C408="",D408="",COUNT(B408,E408,F408)&lt;&gt;3,F408&lt;0,G408&lt;0,AND(G408&lt;&gt;"",NOT(ISNUMBER(G408)))),"Eksik / hatalı",IF(H408=0,IF(I408&gt;0,"Fazla ödeme","Ödendi"),IF(E408&lt;'Özet'!$H$4,"Gecikti",IF(N(G408)&gt;0,"Kısmi","Bekliyor")))))</x:f>
      </x:c>
      <x:c r="K408" s="8"/>
    </x:row>
    <x:row r="409" ht="26" customHeight="1">
      <x:c r="B409" s="31"/>
      <x:c r="C409" s="8"/>
      <x:c r="D409" s="8"/>
      <x:c r="E409" s="32"/>
      <x:c r="F409" s="33"/>
      <x:c r="G409" s="33"/>
      <x:c r="H409" s="34" t="str">
        <x:f>IF(COUNTA(B409:G409)=0,"",IF(OR(C409="",D409="",COUNT(B409,E409,F409)&lt;&gt;3,F409&lt;0,G409&lt;0,AND(G409&lt;&gt;"",NOT(ISNUMBER(G409)))),"",MAX(F409-N(G409),0)))</x:f>
      </x:c>
      <x:c r="I409" s="34" t="str">
        <x:f>IF(COUNTA(B409:G409)=0,"",IF(OR(C409="",D409="",COUNT(B409,E409,F409)&lt;&gt;3,F409&lt;0,G409&lt;0,AND(G409&lt;&gt;"",NOT(ISNUMBER(G409)))),"",MAX(N(G409)-F409,0)))</x:f>
      </x:c>
      <x:c r="J409" s="30" t="str">
        <x:f>IF(COUNTA(B409:G409)=0,"",IF(OR(C409="",D409="",COUNT(B409,E409,F409)&lt;&gt;3,F409&lt;0,G409&lt;0,AND(G409&lt;&gt;"",NOT(ISNUMBER(G409)))),"Eksik / hatalı",IF(H409=0,IF(I409&gt;0,"Fazla ödeme","Ödendi"),IF(E409&lt;'Özet'!$H$4,"Gecikti",IF(N(G409)&gt;0,"Kısmi","Bekliyor")))))</x:f>
      </x:c>
      <x:c r="K409" s="8"/>
    </x:row>
    <x:row r="410" ht="26" customHeight="1">
      <x:c r="B410" s="31"/>
      <x:c r="C410" s="8"/>
      <x:c r="D410" s="8"/>
      <x:c r="E410" s="32"/>
      <x:c r="F410" s="33"/>
      <x:c r="G410" s="33"/>
      <x:c r="H410" s="34" t="str">
        <x:f>IF(COUNTA(B410:G410)=0,"",IF(OR(C410="",D410="",COUNT(B410,E410,F410)&lt;&gt;3,F410&lt;0,G410&lt;0,AND(G410&lt;&gt;"",NOT(ISNUMBER(G410)))),"",MAX(F410-N(G410),0)))</x:f>
      </x:c>
      <x:c r="I410" s="34" t="str">
        <x:f>IF(COUNTA(B410:G410)=0,"",IF(OR(C410="",D410="",COUNT(B410,E410,F410)&lt;&gt;3,F410&lt;0,G410&lt;0,AND(G410&lt;&gt;"",NOT(ISNUMBER(G410)))),"",MAX(N(G410)-F410,0)))</x:f>
      </x:c>
      <x:c r="J410" s="30" t="str">
        <x:f>IF(COUNTA(B410:G410)=0,"",IF(OR(C410="",D410="",COUNT(B410,E410,F410)&lt;&gt;3,F410&lt;0,G410&lt;0,AND(G410&lt;&gt;"",NOT(ISNUMBER(G410)))),"Eksik / hatalı",IF(H410=0,IF(I410&gt;0,"Fazla ödeme","Ödendi"),IF(E410&lt;'Özet'!$H$4,"Gecikti",IF(N(G410)&gt;0,"Kısmi","Bekliyor")))))</x:f>
      </x:c>
      <x:c r="K410" s="8"/>
    </x:row>
    <x:row r="411" ht="26" customHeight="1">
      <x:c r="B411" s="31"/>
      <x:c r="C411" s="8"/>
      <x:c r="D411" s="8"/>
      <x:c r="E411" s="32"/>
      <x:c r="F411" s="33"/>
      <x:c r="G411" s="33"/>
      <x:c r="H411" s="34" t="str">
        <x:f>IF(COUNTA(B411:G411)=0,"",IF(OR(C411="",D411="",COUNT(B411,E411,F411)&lt;&gt;3,F411&lt;0,G411&lt;0,AND(G411&lt;&gt;"",NOT(ISNUMBER(G411)))),"",MAX(F411-N(G411),0)))</x:f>
      </x:c>
      <x:c r="I411" s="34" t="str">
        <x:f>IF(COUNTA(B411:G411)=0,"",IF(OR(C411="",D411="",COUNT(B411,E411,F411)&lt;&gt;3,F411&lt;0,G411&lt;0,AND(G411&lt;&gt;"",NOT(ISNUMBER(G411)))),"",MAX(N(G411)-F411,0)))</x:f>
      </x:c>
      <x:c r="J411" s="30" t="str">
        <x:f>IF(COUNTA(B411:G411)=0,"",IF(OR(C411="",D411="",COUNT(B411,E411,F411)&lt;&gt;3,F411&lt;0,G411&lt;0,AND(G411&lt;&gt;"",NOT(ISNUMBER(G411)))),"Eksik / hatalı",IF(H411=0,IF(I411&gt;0,"Fazla ödeme","Ödendi"),IF(E411&lt;'Özet'!$H$4,"Gecikti",IF(N(G411)&gt;0,"Kısmi","Bekliyor")))))</x:f>
      </x:c>
      <x:c r="K411" s="8"/>
    </x:row>
    <x:row r="412" ht="26" customHeight="1">
      <x:c r="B412" s="31"/>
      <x:c r="C412" s="8"/>
      <x:c r="D412" s="8"/>
      <x:c r="E412" s="32"/>
      <x:c r="F412" s="33"/>
      <x:c r="G412" s="33"/>
      <x:c r="H412" s="34" t="str">
        <x:f>IF(COUNTA(B412:G412)=0,"",IF(OR(C412="",D412="",COUNT(B412,E412,F412)&lt;&gt;3,F412&lt;0,G412&lt;0,AND(G412&lt;&gt;"",NOT(ISNUMBER(G412)))),"",MAX(F412-N(G412),0)))</x:f>
      </x:c>
      <x:c r="I412" s="34" t="str">
        <x:f>IF(COUNTA(B412:G412)=0,"",IF(OR(C412="",D412="",COUNT(B412,E412,F412)&lt;&gt;3,F412&lt;0,G412&lt;0,AND(G412&lt;&gt;"",NOT(ISNUMBER(G412)))),"",MAX(N(G412)-F412,0)))</x:f>
      </x:c>
      <x:c r="J412" s="30" t="str">
        <x:f>IF(COUNTA(B412:G412)=0,"",IF(OR(C412="",D412="",COUNT(B412,E412,F412)&lt;&gt;3,F412&lt;0,G412&lt;0,AND(G412&lt;&gt;"",NOT(ISNUMBER(G412)))),"Eksik / hatalı",IF(H412=0,IF(I412&gt;0,"Fazla ödeme","Ödendi"),IF(E412&lt;'Özet'!$H$4,"Gecikti",IF(N(G412)&gt;0,"Kısmi","Bekliyor")))))</x:f>
      </x:c>
      <x:c r="K412" s="8"/>
    </x:row>
    <x:row r="413" ht="26" customHeight="1">
      <x:c r="B413" s="31"/>
      <x:c r="C413" s="8"/>
      <x:c r="D413" s="8"/>
      <x:c r="E413" s="32"/>
      <x:c r="F413" s="33"/>
      <x:c r="G413" s="33"/>
      <x:c r="H413" s="34" t="str">
        <x:f>IF(COUNTA(B413:G413)=0,"",IF(OR(C413="",D413="",COUNT(B413,E413,F413)&lt;&gt;3,F413&lt;0,G413&lt;0,AND(G413&lt;&gt;"",NOT(ISNUMBER(G413)))),"",MAX(F413-N(G413),0)))</x:f>
      </x:c>
      <x:c r="I413" s="34" t="str">
        <x:f>IF(COUNTA(B413:G413)=0,"",IF(OR(C413="",D413="",COUNT(B413,E413,F413)&lt;&gt;3,F413&lt;0,G413&lt;0,AND(G413&lt;&gt;"",NOT(ISNUMBER(G413)))),"",MAX(N(G413)-F413,0)))</x:f>
      </x:c>
      <x:c r="J413" s="30" t="str">
        <x:f>IF(COUNTA(B413:G413)=0,"",IF(OR(C413="",D413="",COUNT(B413,E413,F413)&lt;&gt;3,F413&lt;0,G413&lt;0,AND(G413&lt;&gt;"",NOT(ISNUMBER(G413)))),"Eksik / hatalı",IF(H413=0,IF(I413&gt;0,"Fazla ödeme","Ödendi"),IF(E413&lt;'Özet'!$H$4,"Gecikti",IF(N(G413)&gt;0,"Kısmi","Bekliyor")))))</x:f>
      </x:c>
      <x:c r="K413" s="8"/>
    </x:row>
    <x:row r="414" ht="26" customHeight="1">
      <x:c r="B414" s="31"/>
      <x:c r="C414" s="8"/>
      <x:c r="D414" s="8"/>
      <x:c r="E414" s="32"/>
      <x:c r="F414" s="33"/>
      <x:c r="G414" s="33"/>
      <x:c r="H414" s="34" t="str">
        <x:f>IF(COUNTA(B414:G414)=0,"",IF(OR(C414="",D414="",COUNT(B414,E414,F414)&lt;&gt;3,F414&lt;0,G414&lt;0,AND(G414&lt;&gt;"",NOT(ISNUMBER(G414)))),"",MAX(F414-N(G414),0)))</x:f>
      </x:c>
      <x:c r="I414" s="34" t="str">
        <x:f>IF(COUNTA(B414:G414)=0,"",IF(OR(C414="",D414="",COUNT(B414,E414,F414)&lt;&gt;3,F414&lt;0,G414&lt;0,AND(G414&lt;&gt;"",NOT(ISNUMBER(G414)))),"",MAX(N(G414)-F414,0)))</x:f>
      </x:c>
      <x:c r="J414" s="30" t="str">
        <x:f>IF(COUNTA(B414:G414)=0,"",IF(OR(C414="",D414="",COUNT(B414,E414,F414)&lt;&gt;3,F414&lt;0,G414&lt;0,AND(G414&lt;&gt;"",NOT(ISNUMBER(G414)))),"Eksik / hatalı",IF(H414=0,IF(I414&gt;0,"Fazla ödeme","Ödendi"),IF(E414&lt;'Özet'!$H$4,"Gecikti",IF(N(G414)&gt;0,"Kısmi","Bekliyor")))))</x:f>
      </x:c>
      <x:c r="K414" s="8"/>
    </x:row>
    <x:row r="415" ht="26" customHeight="1">
      <x:c r="B415" s="31"/>
      <x:c r="C415" s="8"/>
      <x:c r="D415" s="8"/>
      <x:c r="E415" s="32"/>
      <x:c r="F415" s="33"/>
      <x:c r="G415" s="33"/>
      <x:c r="H415" s="34" t="str">
        <x:f>IF(COUNTA(B415:G415)=0,"",IF(OR(C415="",D415="",COUNT(B415,E415,F415)&lt;&gt;3,F415&lt;0,G415&lt;0,AND(G415&lt;&gt;"",NOT(ISNUMBER(G415)))),"",MAX(F415-N(G415),0)))</x:f>
      </x:c>
      <x:c r="I415" s="34" t="str">
        <x:f>IF(COUNTA(B415:G415)=0,"",IF(OR(C415="",D415="",COUNT(B415,E415,F415)&lt;&gt;3,F415&lt;0,G415&lt;0,AND(G415&lt;&gt;"",NOT(ISNUMBER(G415)))),"",MAX(N(G415)-F415,0)))</x:f>
      </x:c>
      <x:c r="J415" s="30" t="str">
        <x:f>IF(COUNTA(B415:G415)=0,"",IF(OR(C415="",D415="",COUNT(B415,E415,F415)&lt;&gt;3,F415&lt;0,G415&lt;0,AND(G415&lt;&gt;"",NOT(ISNUMBER(G415)))),"Eksik / hatalı",IF(H415=0,IF(I415&gt;0,"Fazla ödeme","Ödendi"),IF(E415&lt;'Özet'!$H$4,"Gecikti",IF(N(G415)&gt;0,"Kısmi","Bekliyor")))))</x:f>
      </x:c>
      <x:c r="K415" s="8"/>
    </x:row>
    <x:row r="416" ht="26" customHeight="1">
      <x:c r="B416" s="31"/>
      <x:c r="C416" s="8"/>
      <x:c r="D416" s="8"/>
      <x:c r="E416" s="32"/>
      <x:c r="F416" s="33"/>
      <x:c r="G416" s="33"/>
      <x:c r="H416" s="34" t="str">
        <x:f>IF(COUNTA(B416:G416)=0,"",IF(OR(C416="",D416="",COUNT(B416,E416,F416)&lt;&gt;3,F416&lt;0,G416&lt;0,AND(G416&lt;&gt;"",NOT(ISNUMBER(G416)))),"",MAX(F416-N(G416),0)))</x:f>
      </x:c>
      <x:c r="I416" s="34" t="str">
        <x:f>IF(COUNTA(B416:G416)=0,"",IF(OR(C416="",D416="",COUNT(B416,E416,F416)&lt;&gt;3,F416&lt;0,G416&lt;0,AND(G416&lt;&gt;"",NOT(ISNUMBER(G416)))),"",MAX(N(G416)-F416,0)))</x:f>
      </x:c>
      <x:c r="J416" s="30" t="str">
        <x:f>IF(COUNTA(B416:G416)=0,"",IF(OR(C416="",D416="",COUNT(B416,E416,F416)&lt;&gt;3,F416&lt;0,G416&lt;0,AND(G416&lt;&gt;"",NOT(ISNUMBER(G416)))),"Eksik / hatalı",IF(H416=0,IF(I416&gt;0,"Fazla ödeme","Ödendi"),IF(E416&lt;'Özet'!$H$4,"Gecikti",IF(N(G416)&gt;0,"Kısmi","Bekliyor")))))</x:f>
      </x:c>
      <x:c r="K416" s="8"/>
    </x:row>
    <x:row r="417" ht="26" customHeight="1">
      <x:c r="B417" s="31"/>
      <x:c r="C417" s="8"/>
      <x:c r="D417" s="8"/>
      <x:c r="E417" s="32"/>
      <x:c r="F417" s="33"/>
      <x:c r="G417" s="33"/>
      <x:c r="H417" s="34" t="str">
        <x:f>IF(COUNTA(B417:G417)=0,"",IF(OR(C417="",D417="",COUNT(B417,E417,F417)&lt;&gt;3,F417&lt;0,G417&lt;0,AND(G417&lt;&gt;"",NOT(ISNUMBER(G417)))),"",MAX(F417-N(G417),0)))</x:f>
      </x:c>
      <x:c r="I417" s="34" t="str">
        <x:f>IF(COUNTA(B417:G417)=0,"",IF(OR(C417="",D417="",COUNT(B417,E417,F417)&lt;&gt;3,F417&lt;0,G417&lt;0,AND(G417&lt;&gt;"",NOT(ISNUMBER(G417)))),"",MAX(N(G417)-F417,0)))</x:f>
      </x:c>
      <x:c r="J417" s="30" t="str">
        <x:f>IF(COUNTA(B417:G417)=0,"",IF(OR(C417="",D417="",COUNT(B417,E417,F417)&lt;&gt;3,F417&lt;0,G417&lt;0,AND(G417&lt;&gt;"",NOT(ISNUMBER(G417)))),"Eksik / hatalı",IF(H417=0,IF(I417&gt;0,"Fazla ödeme","Ödendi"),IF(E417&lt;'Özet'!$H$4,"Gecikti",IF(N(G417)&gt;0,"Kısmi","Bekliyor")))))</x:f>
      </x:c>
      <x:c r="K417" s="8"/>
    </x:row>
    <x:row r="418" ht="26" customHeight="1">
      <x:c r="B418" s="31"/>
      <x:c r="C418" s="8"/>
      <x:c r="D418" s="8"/>
      <x:c r="E418" s="32"/>
      <x:c r="F418" s="33"/>
      <x:c r="G418" s="33"/>
      <x:c r="H418" s="34" t="str">
        <x:f>IF(COUNTA(B418:G418)=0,"",IF(OR(C418="",D418="",COUNT(B418,E418,F418)&lt;&gt;3,F418&lt;0,G418&lt;0,AND(G418&lt;&gt;"",NOT(ISNUMBER(G418)))),"",MAX(F418-N(G418),0)))</x:f>
      </x:c>
      <x:c r="I418" s="34" t="str">
        <x:f>IF(COUNTA(B418:G418)=0,"",IF(OR(C418="",D418="",COUNT(B418,E418,F418)&lt;&gt;3,F418&lt;0,G418&lt;0,AND(G418&lt;&gt;"",NOT(ISNUMBER(G418)))),"",MAX(N(G418)-F418,0)))</x:f>
      </x:c>
      <x:c r="J418" s="30" t="str">
        <x:f>IF(COUNTA(B418:G418)=0,"",IF(OR(C418="",D418="",COUNT(B418,E418,F418)&lt;&gt;3,F418&lt;0,G418&lt;0,AND(G418&lt;&gt;"",NOT(ISNUMBER(G418)))),"Eksik / hatalı",IF(H418=0,IF(I418&gt;0,"Fazla ödeme","Ödendi"),IF(E418&lt;'Özet'!$H$4,"Gecikti",IF(N(G418)&gt;0,"Kısmi","Bekliyor")))))</x:f>
      </x:c>
      <x:c r="K418" s="8"/>
    </x:row>
    <x:row r="419" ht="26" customHeight="1">
      <x:c r="B419" s="31"/>
      <x:c r="C419" s="8"/>
      <x:c r="D419" s="8"/>
      <x:c r="E419" s="32"/>
      <x:c r="F419" s="33"/>
      <x:c r="G419" s="33"/>
      <x:c r="H419" s="34" t="str">
        <x:f>IF(COUNTA(B419:G419)=0,"",IF(OR(C419="",D419="",COUNT(B419,E419,F419)&lt;&gt;3,F419&lt;0,G419&lt;0,AND(G419&lt;&gt;"",NOT(ISNUMBER(G419)))),"",MAX(F419-N(G419),0)))</x:f>
      </x:c>
      <x:c r="I419" s="34" t="str">
        <x:f>IF(COUNTA(B419:G419)=0,"",IF(OR(C419="",D419="",COUNT(B419,E419,F419)&lt;&gt;3,F419&lt;0,G419&lt;0,AND(G419&lt;&gt;"",NOT(ISNUMBER(G419)))),"",MAX(N(G419)-F419,0)))</x:f>
      </x:c>
      <x:c r="J419" s="30" t="str">
        <x:f>IF(COUNTA(B419:G419)=0,"",IF(OR(C419="",D419="",COUNT(B419,E419,F419)&lt;&gt;3,F419&lt;0,G419&lt;0,AND(G419&lt;&gt;"",NOT(ISNUMBER(G419)))),"Eksik / hatalı",IF(H419=0,IF(I419&gt;0,"Fazla ödeme","Ödendi"),IF(E419&lt;'Özet'!$H$4,"Gecikti",IF(N(G419)&gt;0,"Kısmi","Bekliyor")))))</x:f>
      </x:c>
      <x:c r="K419" s="8"/>
    </x:row>
    <x:row r="420" ht="26" customHeight="1">
      <x:c r="B420" s="31"/>
      <x:c r="C420" s="8"/>
      <x:c r="D420" s="8"/>
      <x:c r="E420" s="32"/>
      <x:c r="F420" s="33"/>
      <x:c r="G420" s="33"/>
      <x:c r="H420" s="34" t="str">
        <x:f>IF(COUNTA(B420:G420)=0,"",IF(OR(C420="",D420="",COUNT(B420,E420,F420)&lt;&gt;3,F420&lt;0,G420&lt;0,AND(G420&lt;&gt;"",NOT(ISNUMBER(G420)))),"",MAX(F420-N(G420),0)))</x:f>
      </x:c>
      <x:c r="I420" s="34" t="str">
        <x:f>IF(COUNTA(B420:G420)=0,"",IF(OR(C420="",D420="",COUNT(B420,E420,F420)&lt;&gt;3,F420&lt;0,G420&lt;0,AND(G420&lt;&gt;"",NOT(ISNUMBER(G420)))),"",MAX(N(G420)-F420,0)))</x:f>
      </x:c>
      <x:c r="J420" s="30" t="str">
        <x:f>IF(COUNTA(B420:G420)=0,"",IF(OR(C420="",D420="",COUNT(B420,E420,F420)&lt;&gt;3,F420&lt;0,G420&lt;0,AND(G420&lt;&gt;"",NOT(ISNUMBER(G420)))),"Eksik / hatalı",IF(H420=0,IF(I420&gt;0,"Fazla ödeme","Ödendi"),IF(E420&lt;'Özet'!$H$4,"Gecikti",IF(N(G420)&gt;0,"Kısmi","Bekliyor")))))</x:f>
      </x:c>
      <x:c r="K420" s="8"/>
    </x:row>
    <x:row r="421" ht="26" customHeight="1">
      <x:c r="B421" s="31"/>
      <x:c r="C421" s="8"/>
      <x:c r="D421" s="8"/>
      <x:c r="E421" s="32"/>
      <x:c r="F421" s="33"/>
      <x:c r="G421" s="33"/>
      <x:c r="H421" s="34" t="str">
        <x:f>IF(COUNTA(B421:G421)=0,"",IF(OR(C421="",D421="",COUNT(B421,E421,F421)&lt;&gt;3,F421&lt;0,G421&lt;0,AND(G421&lt;&gt;"",NOT(ISNUMBER(G421)))),"",MAX(F421-N(G421),0)))</x:f>
      </x:c>
      <x:c r="I421" s="34" t="str">
        <x:f>IF(COUNTA(B421:G421)=0,"",IF(OR(C421="",D421="",COUNT(B421,E421,F421)&lt;&gt;3,F421&lt;0,G421&lt;0,AND(G421&lt;&gt;"",NOT(ISNUMBER(G421)))),"",MAX(N(G421)-F421,0)))</x:f>
      </x:c>
      <x:c r="J421" s="30" t="str">
        <x:f>IF(COUNTA(B421:G421)=0,"",IF(OR(C421="",D421="",COUNT(B421,E421,F421)&lt;&gt;3,F421&lt;0,G421&lt;0,AND(G421&lt;&gt;"",NOT(ISNUMBER(G421)))),"Eksik / hatalı",IF(H421=0,IF(I421&gt;0,"Fazla ödeme","Ödendi"),IF(E421&lt;'Özet'!$H$4,"Gecikti",IF(N(G421)&gt;0,"Kısmi","Bekliyor")))))</x:f>
      </x:c>
      <x:c r="K421" s="8"/>
    </x:row>
    <x:row r="422" ht="26" customHeight="1">
      <x:c r="B422" s="31"/>
      <x:c r="C422" s="8"/>
      <x:c r="D422" s="8"/>
      <x:c r="E422" s="32"/>
      <x:c r="F422" s="33"/>
      <x:c r="G422" s="33"/>
      <x:c r="H422" s="34" t="str">
        <x:f>IF(COUNTA(B422:G422)=0,"",IF(OR(C422="",D422="",COUNT(B422,E422,F422)&lt;&gt;3,F422&lt;0,G422&lt;0,AND(G422&lt;&gt;"",NOT(ISNUMBER(G422)))),"",MAX(F422-N(G422),0)))</x:f>
      </x:c>
      <x:c r="I422" s="34" t="str">
        <x:f>IF(COUNTA(B422:G422)=0,"",IF(OR(C422="",D422="",COUNT(B422,E422,F422)&lt;&gt;3,F422&lt;0,G422&lt;0,AND(G422&lt;&gt;"",NOT(ISNUMBER(G422)))),"",MAX(N(G422)-F422,0)))</x:f>
      </x:c>
      <x:c r="J422" s="30" t="str">
        <x:f>IF(COUNTA(B422:G422)=0,"",IF(OR(C422="",D422="",COUNT(B422,E422,F422)&lt;&gt;3,F422&lt;0,G422&lt;0,AND(G422&lt;&gt;"",NOT(ISNUMBER(G422)))),"Eksik / hatalı",IF(H422=0,IF(I422&gt;0,"Fazla ödeme","Ödendi"),IF(E422&lt;'Özet'!$H$4,"Gecikti",IF(N(G422)&gt;0,"Kısmi","Bekliyor")))))</x:f>
      </x:c>
      <x:c r="K422" s="8"/>
    </x:row>
    <x:row r="423" ht="26" customHeight="1">
      <x:c r="B423" s="31"/>
      <x:c r="C423" s="8"/>
      <x:c r="D423" s="8"/>
      <x:c r="E423" s="32"/>
      <x:c r="F423" s="33"/>
      <x:c r="G423" s="33"/>
      <x:c r="H423" s="34" t="str">
        <x:f>IF(COUNTA(B423:G423)=0,"",IF(OR(C423="",D423="",COUNT(B423,E423,F423)&lt;&gt;3,F423&lt;0,G423&lt;0,AND(G423&lt;&gt;"",NOT(ISNUMBER(G423)))),"",MAX(F423-N(G423),0)))</x:f>
      </x:c>
      <x:c r="I423" s="34" t="str">
        <x:f>IF(COUNTA(B423:G423)=0,"",IF(OR(C423="",D423="",COUNT(B423,E423,F423)&lt;&gt;3,F423&lt;0,G423&lt;0,AND(G423&lt;&gt;"",NOT(ISNUMBER(G423)))),"",MAX(N(G423)-F423,0)))</x:f>
      </x:c>
      <x:c r="J423" s="30" t="str">
        <x:f>IF(COUNTA(B423:G423)=0,"",IF(OR(C423="",D423="",COUNT(B423,E423,F423)&lt;&gt;3,F423&lt;0,G423&lt;0,AND(G423&lt;&gt;"",NOT(ISNUMBER(G423)))),"Eksik / hatalı",IF(H423=0,IF(I423&gt;0,"Fazla ödeme","Ödendi"),IF(E423&lt;'Özet'!$H$4,"Gecikti",IF(N(G423)&gt;0,"Kısmi","Bekliyor")))))</x:f>
      </x:c>
      <x:c r="K423" s="8"/>
    </x:row>
    <x:row r="424" ht="26" customHeight="1">
      <x:c r="B424" s="31"/>
      <x:c r="C424" s="8"/>
      <x:c r="D424" s="8"/>
      <x:c r="E424" s="32"/>
      <x:c r="F424" s="33"/>
      <x:c r="G424" s="33"/>
      <x:c r="H424" s="34" t="str">
        <x:f>IF(COUNTA(B424:G424)=0,"",IF(OR(C424="",D424="",COUNT(B424,E424,F424)&lt;&gt;3,F424&lt;0,G424&lt;0,AND(G424&lt;&gt;"",NOT(ISNUMBER(G424)))),"",MAX(F424-N(G424),0)))</x:f>
      </x:c>
      <x:c r="I424" s="34" t="str">
        <x:f>IF(COUNTA(B424:G424)=0,"",IF(OR(C424="",D424="",COUNT(B424,E424,F424)&lt;&gt;3,F424&lt;0,G424&lt;0,AND(G424&lt;&gt;"",NOT(ISNUMBER(G424)))),"",MAX(N(G424)-F424,0)))</x:f>
      </x:c>
      <x:c r="J424" s="30" t="str">
        <x:f>IF(COUNTA(B424:G424)=0,"",IF(OR(C424="",D424="",COUNT(B424,E424,F424)&lt;&gt;3,F424&lt;0,G424&lt;0,AND(G424&lt;&gt;"",NOT(ISNUMBER(G424)))),"Eksik / hatalı",IF(H424=0,IF(I424&gt;0,"Fazla ödeme","Ödendi"),IF(E424&lt;'Özet'!$H$4,"Gecikti",IF(N(G424)&gt;0,"Kısmi","Bekliyor")))))</x:f>
      </x:c>
      <x:c r="K424" s="8"/>
    </x:row>
    <x:row r="425" ht="26" customHeight="1">
      <x:c r="B425" s="31"/>
      <x:c r="C425" s="8"/>
      <x:c r="D425" s="8"/>
      <x:c r="E425" s="32"/>
      <x:c r="F425" s="33"/>
      <x:c r="G425" s="33"/>
      <x:c r="H425" s="34" t="str">
        <x:f>IF(COUNTA(B425:G425)=0,"",IF(OR(C425="",D425="",COUNT(B425,E425,F425)&lt;&gt;3,F425&lt;0,G425&lt;0,AND(G425&lt;&gt;"",NOT(ISNUMBER(G425)))),"",MAX(F425-N(G425),0)))</x:f>
      </x:c>
      <x:c r="I425" s="34" t="str">
        <x:f>IF(COUNTA(B425:G425)=0,"",IF(OR(C425="",D425="",COUNT(B425,E425,F425)&lt;&gt;3,F425&lt;0,G425&lt;0,AND(G425&lt;&gt;"",NOT(ISNUMBER(G425)))),"",MAX(N(G425)-F425,0)))</x:f>
      </x:c>
      <x:c r="J425" s="30" t="str">
        <x:f>IF(COUNTA(B425:G425)=0,"",IF(OR(C425="",D425="",COUNT(B425,E425,F425)&lt;&gt;3,F425&lt;0,G425&lt;0,AND(G425&lt;&gt;"",NOT(ISNUMBER(G425)))),"Eksik / hatalı",IF(H425=0,IF(I425&gt;0,"Fazla ödeme","Ödendi"),IF(E425&lt;'Özet'!$H$4,"Gecikti",IF(N(G425)&gt;0,"Kısmi","Bekliyor")))))</x:f>
      </x:c>
      <x:c r="K425" s="8"/>
    </x:row>
    <x:row r="426" ht="26" customHeight="1">
      <x:c r="B426" s="31"/>
      <x:c r="C426" s="8"/>
      <x:c r="D426" s="8"/>
      <x:c r="E426" s="32"/>
      <x:c r="F426" s="33"/>
      <x:c r="G426" s="33"/>
      <x:c r="H426" s="34" t="str">
        <x:f>IF(COUNTA(B426:G426)=0,"",IF(OR(C426="",D426="",COUNT(B426,E426,F426)&lt;&gt;3,F426&lt;0,G426&lt;0,AND(G426&lt;&gt;"",NOT(ISNUMBER(G426)))),"",MAX(F426-N(G426),0)))</x:f>
      </x:c>
      <x:c r="I426" s="34" t="str">
        <x:f>IF(COUNTA(B426:G426)=0,"",IF(OR(C426="",D426="",COUNT(B426,E426,F426)&lt;&gt;3,F426&lt;0,G426&lt;0,AND(G426&lt;&gt;"",NOT(ISNUMBER(G426)))),"",MAX(N(G426)-F426,0)))</x:f>
      </x:c>
      <x:c r="J426" s="30" t="str">
        <x:f>IF(COUNTA(B426:G426)=0,"",IF(OR(C426="",D426="",COUNT(B426,E426,F426)&lt;&gt;3,F426&lt;0,G426&lt;0,AND(G426&lt;&gt;"",NOT(ISNUMBER(G426)))),"Eksik / hatalı",IF(H426=0,IF(I426&gt;0,"Fazla ödeme","Ödendi"),IF(E426&lt;'Özet'!$H$4,"Gecikti",IF(N(G426)&gt;0,"Kısmi","Bekliyor")))))</x:f>
      </x:c>
      <x:c r="K426" s="8"/>
    </x:row>
    <x:row r="427" ht="26" customHeight="1">
      <x:c r="B427" s="31"/>
      <x:c r="C427" s="8"/>
      <x:c r="D427" s="8"/>
      <x:c r="E427" s="32"/>
      <x:c r="F427" s="33"/>
      <x:c r="G427" s="33"/>
      <x:c r="H427" s="34" t="str">
        <x:f>IF(COUNTA(B427:G427)=0,"",IF(OR(C427="",D427="",COUNT(B427,E427,F427)&lt;&gt;3,F427&lt;0,G427&lt;0,AND(G427&lt;&gt;"",NOT(ISNUMBER(G427)))),"",MAX(F427-N(G427),0)))</x:f>
      </x:c>
      <x:c r="I427" s="34" t="str">
        <x:f>IF(COUNTA(B427:G427)=0,"",IF(OR(C427="",D427="",COUNT(B427,E427,F427)&lt;&gt;3,F427&lt;0,G427&lt;0,AND(G427&lt;&gt;"",NOT(ISNUMBER(G427)))),"",MAX(N(G427)-F427,0)))</x:f>
      </x:c>
      <x:c r="J427" s="30" t="str">
        <x:f>IF(COUNTA(B427:G427)=0,"",IF(OR(C427="",D427="",COUNT(B427,E427,F427)&lt;&gt;3,F427&lt;0,G427&lt;0,AND(G427&lt;&gt;"",NOT(ISNUMBER(G427)))),"Eksik / hatalı",IF(H427=0,IF(I427&gt;0,"Fazla ödeme","Ödendi"),IF(E427&lt;'Özet'!$H$4,"Gecikti",IF(N(G427)&gt;0,"Kısmi","Bekliyor")))))</x:f>
      </x:c>
      <x:c r="K427" s="8"/>
    </x:row>
    <x:row r="428" ht="26" customHeight="1">
      <x:c r="B428" s="31"/>
      <x:c r="C428" s="8"/>
      <x:c r="D428" s="8"/>
      <x:c r="E428" s="32"/>
      <x:c r="F428" s="33"/>
      <x:c r="G428" s="33"/>
      <x:c r="H428" s="34" t="str">
        <x:f>IF(COUNTA(B428:G428)=0,"",IF(OR(C428="",D428="",COUNT(B428,E428,F428)&lt;&gt;3,F428&lt;0,G428&lt;0,AND(G428&lt;&gt;"",NOT(ISNUMBER(G428)))),"",MAX(F428-N(G428),0)))</x:f>
      </x:c>
      <x:c r="I428" s="34" t="str">
        <x:f>IF(COUNTA(B428:G428)=0,"",IF(OR(C428="",D428="",COUNT(B428,E428,F428)&lt;&gt;3,F428&lt;0,G428&lt;0,AND(G428&lt;&gt;"",NOT(ISNUMBER(G428)))),"",MAX(N(G428)-F428,0)))</x:f>
      </x:c>
      <x:c r="J428" s="30" t="str">
        <x:f>IF(COUNTA(B428:G428)=0,"",IF(OR(C428="",D428="",COUNT(B428,E428,F428)&lt;&gt;3,F428&lt;0,G428&lt;0,AND(G428&lt;&gt;"",NOT(ISNUMBER(G428)))),"Eksik / hatalı",IF(H428=0,IF(I428&gt;0,"Fazla ödeme","Ödendi"),IF(E428&lt;'Özet'!$H$4,"Gecikti",IF(N(G428)&gt;0,"Kısmi","Bekliyor")))))</x:f>
      </x:c>
      <x:c r="K428" s="8"/>
    </x:row>
    <x:row r="429" ht="26" customHeight="1">
      <x:c r="B429" s="31"/>
      <x:c r="C429" s="8"/>
      <x:c r="D429" s="8"/>
      <x:c r="E429" s="32"/>
      <x:c r="F429" s="33"/>
      <x:c r="G429" s="33"/>
      <x:c r="H429" s="34" t="str">
        <x:f>IF(COUNTA(B429:G429)=0,"",IF(OR(C429="",D429="",COUNT(B429,E429,F429)&lt;&gt;3,F429&lt;0,G429&lt;0,AND(G429&lt;&gt;"",NOT(ISNUMBER(G429)))),"",MAX(F429-N(G429),0)))</x:f>
      </x:c>
      <x:c r="I429" s="34" t="str">
        <x:f>IF(COUNTA(B429:G429)=0,"",IF(OR(C429="",D429="",COUNT(B429,E429,F429)&lt;&gt;3,F429&lt;0,G429&lt;0,AND(G429&lt;&gt;"",NOT(ISNUMBER(G429)))),"",MAX(N(G429)-F429,0)))</x:f>
      </x:c>
      <x:c r="J429" s="30" t="str">
        <x:f>IF(COUNTA(B429:G429)=0,"",IF(OR(C429="",D429="",COUNT(B429,E429,F429)&lt;&gt;3,F429&lt;0,G429&lt;0,AND(G429&lt;&gt;"",NOT(ISNUMBER(G429)))),"Eksik / hatalı",IF(H429=0,IF(I429&gt;0,"Fazla ödeme","Ödendi"),IF(E429&lt;'Özet'!$H$4,"Gecikti",IF(N(G429)&gt;0,"Kısmi","Bekliyor")))))</x:f>
      </x:c>
      <x:c r="K429" s="8"/>
    </x:row>
    <x:row r="430" ht="26" customHeight="1">
      <x:c r="B430" s="31"/>
      <x:c r="C430" s="8"/>
      <x:c r="D430" s="8"/>
      <x:c r="E430" s="32"/>
      <x:c r="F430" s="33"/>
      <x:c r="G430" s="33"/>
      <x:c r="H430" s="34" t="str">
        <x:f>IF(COUNTA(B430:G430)=0,"",IF(OR(C430="",D430="",COUNT(B430,E430,F430)&lt;&gt;3,F430&lt;0,G430&lt;0,AND(G430&lt;&gt;"",NOT(ISNUMBER(G430)))),"",MAX(F430-N(G430),0)))</x:f>
      </x:c>
      <x:c r="I430" s="34" t="str">
        <x:f>IF(COUNTA(B430:G430)=0,"",IF(OR(C430="",D430="",COUNT(B430,E430,F430)&lt;&gt;3,F430&lt;0,G430&lt;0,AND(G430&lt;&gt;"",NOT(ISNUMBER(G430)))),"",MAX(N(G430)-F430,0)))</x:f>
      </x:c>
      <x:c r="J430" s="30" t="str">
        <x:f>IF(COUNTA(B430:G430)=0,"",IF(OR(C430="",D430="",COUNT(B430,E430,F430)&lt;&gt;3,F430&lt;0,G430&lt;0,AND(G430&lt;&gt;"",NOT(ISNUMBER(G430)))),"Eksik / hatalı",IF(H430=0,IF(I430&gt;0,"Fazla ödeme","Ödendi"),IF(E430&lt;'Özet'!$H$4,"Gecikti",IF(N(G430)&gt;0,"Kısmi","Bekliyor")))))</x:f>
      </x:c>
      <x:c r="K430" s="8"/>
    </x:row>
    <x:row r="431" ht="26" customHeight="1">
      <x:c r="B431" s="31"/>
      <x:c r="C431" s="8"/>
      <x:c r="D431" s="8"/>
      <x:c r="E431" s="32"/>
      <x:c r="F431" s="33"/>
      <x:c r="G431" s="33"/>
      <x:c r="H431" s="34" t="str">
        <x:f>IF(COUNTA(B431:G431)=0,"",IF(OR(C431="",D431="",COUNT(B431,E431,F431)&lt;&gt;3,F431&lt;0,G431&lt;0,AND(G431&lt;&gt;"",NOT(ISNUMBER(G431)))),"",MAX(F431-N(G431),0)))</x:f>
      </x:c>
      <x:c r="I431" s="34" t="str">
        <x:f>IF(COUNTA(B431:G431)=0,"",IF(OR(C431="",D431="",COUNT(B431,E431,F431)&lt;&gt;3,F431&lt;0,G431&lt;0,AND(G431&lt;&gt;"",NOT(ISNUMBER(G431)))),"",MAX(N(G431)-F431,0)))</x:f>
      </x:c>
      <x:c r="J431" s="30" t="str">
        <x:f>IF(COUNTA(B431:G431)=0,"",IF(OR(C431="",D431="",COUNT(B431,E431,F431)&lt;&gt;3,F431&lt;0,G431&lt;0,AND(G431&lt;&gt;"",NOT(ISNUMBER(G431)))),"Eksik / hatalı",IF(H431=0,IF(I431&gt;0,"Fazla ödeme","Ödendi"),IF(E431&lt;'Özet'!$H$4,"Gecikti",IF(N(G431)&gt;0,"Kısmi","Bekliyor")))))</x:f>
      </x:c>
      <x:c r="K431" s="8"/>
    </x:row>
    <x:row r="432" ht="26" customHeight="1">
      <x:c r="B432" s="31"/>
      <x:c r="C432" s="8"/>
      <x:c r="D432" s="8"/>
      <x:c r="E432" s="32"/>
      <x:c r="F432" s="33"/>
      <x:c r="G432" s="33"/>
      <x:c r="H432" s="34" t="str">
        <x:f>IF(COUNTA(B432:G432)=0,"",IF(OR(C432="",D432="",COUNT(B432,E432,F432)&lt;&gt;3,F432&lt;0,G432&lt;0,AND(G432&lt;&gt;"",NOT(ISNUMBER(G432)))),"",MAX(F432-N(G432),0)))</x:f>
      </x:c>
      <x:c r="I432" s="34" t="str">
        <x:f>IF(COUNTA(B432:G432)=0,"",IF(OR(C432="",D432="",COUNT(B432,E432,F432)&lt;&gt;3,F432&lt;0,G432&lt;0,AND(G432&lt;&gt;"",NOT(ISNUMBER(G432)))),"",MAX(N(G432)-F432,0)))</x:f>
      </x:c>
      <x:c r="J432" s="30" t="str">
        <x:f>IF(COUNTA(B432:G432)=0,"",IF(OR(C432="",D432="",COUNT(B432,E432,F432)&lt;&gt;3,F432&lt;0,G432&lt;0,AND(G432&lt;&gt;"",NOT(ISNUMBER(G432)))),"Eksik / hatalı",IF(H432=0,IF(I432&gt;0,"Fazla ödeme","Ödendi"),IF(E432&lt;'Özet'!$H$4,"Gecikti",IF(N(G432)&gt;0,"Kısmi","Bekliyor")))))</x:f>
      </x:c>
      <x:c r="K432" s="8"/>
    </x:row>
    <x:row r="433" ht="26" customHeight="1">
      <x:c r="B433" s="31"/>
      <x:c r="C433" s="8"/>
      <x:c r="D433" s="8"/>
      <x:c r="E433" s="32"/>
      <x:c r="F433" s="33"/>
      <x:c r="G433" s="33"/>
      <x:c r="H433" s="34" t="str">
        <x:f>IF(COUNTA(B433:G433)=0,"",IF(OR(C433="",D433="",COUNT(B433,E433,F433)&lt;&gt;3,F433&lt;0,G433&lt;0,AND(G433&lt;&gt;"",NOT(ISNUMBER(G433)))),"",MAX(F433-N(G433),0)))</x:f>
      </x:c>
      <x:c r="I433" s="34" t="str">
        <x:f>IF(COUNTA(B433:G433)=0,"",IF(OR(C433="",D433="",COUNT(B433,E433,F433)&lt;&gt;3,F433&lt;0,G433&lt;0,AND(G433&lt;&gt;"",NOT(ISNUMBER(G433)))),"",MAX(N(G433)-F433,0)))</x:f>
      </x:c>
      <x:c r="J433" s="30" t="str">
        <x:f>IF(COUNTA(B433:G433)=0,"",IF(OR(C433="",D433="",COUNT(B433,E433,F433)&lt;&gt;3,F433&lt;0,G433&lt;0,AND(G433&lt;&gt;"",NOT(ISNUMBER(G433)))),"Eksik / hatalı",IF(H433=0,IF(I433&gt;0,"Fazla ödeme","Ödendi"),IF(E433&lt;'Özet'!$H$4,"Gecikti",IF(N(G433)&gt;0,"Kısmi","Bekliyor")))))</x:f>
      </x:c>
      <x:c r="K433" s="8"/>
    </x:row>
    <x:row r="434" ht="26" customHeight="1">
      <x:c r="B434" s="31"/>
      <x:c r="C434" s="8"/>
      <x:c r="D434" s="8"/>
      <x:c r="E434" s="32"/>
      <x:c r="F434" s="33"/>
      <x:c r="G434" s="33"/>
      <x:c r="H434" s="34" t="str">
        <x:f>IF(COUNTA(B434:G434)=0,"",IF(OR(C434="",D434="",COUNT(B434,E434,F434)&lt;&gt;3,F434&lt;0,G434&lt;0,AND(G434&lt;&gt;"",NOT(ISNUMBER(G434)))),"",MAX(F434-N(G434),0)))</x:f>
      </x:c>
      <x:c r="I434" s="34" t="str">
        <x:f>IF(COUNTA(B434:G434)=0,"",IF(OR(C434="",D434="",COUNT(B434,E434,F434)&lt;&gt;3,F434&lt;0,G434&lt;0,AND(G434&lt;&gt;"",NOT(ISNUMBER(G434)))),"",MAX(N(G434)-F434,0)))</x:f>
      </x:c>
      <x:c r="J434" s="30" t="str">
        <x:f>IF(COUNTA(B434:G434)=0,"",IF(OR(C434="",D434="",COUNT(B434,E434,F434)&lt;&gt;3,F434&lt;0,G434&lt;0,AND(G434&lt;&gt;"",NOT(ISNUMBER(G434)))),"Eksik / hatalı",IF(H434=0,IF(I434&gt;0,"Fazla ödeme","Ödendi"),IF(E434&lt;'Özet'!$H$4,"Gecikti",IF(N(G434)&gt;0,"Kısmi","Bekliyor")))))</x:f>
      </x:c>
      <x:c r="K434" s="8"/>
    </x:row>
    <x:row r="435" ht="26" customHeight="1">
      <x:c r="B435" s="31"/>
      <x:c r="C435" s="8"/>
      <x:c r="D435" s="8"/>
      <x:c r="E435" s="32"/>
      <x:c r="F435" s="33"/>
      <x:c r="G435" s="33"/>
      <x:c r="H435" s="34" t="str">
        <x:f>IF(COUNTA(B435:G435)=0,"",IF(OR(C435="",D435="",COUNT(B435,E435,F435)&lt;&gt;3,F435&lt;0,G435&lt;0,AND(G435&lt;&gt;"",NOT(ISNUMBER(G435)))),"",MAX(F435-N(G435),0)))</x:f>
      </x:c>
      <x:c r="I435" s="34" t="str">
        <x:f>IF(COUNTA(B435:G435)=0,"",IF(OR(C435="",D435="",COUNT(B435,E435,F435)&lt;&gt;3,F435&lt;0,G435&lt;0,AND(G435&lt;&gt;"",NOT(ISNUMBER(G435)))),"",MAX(N(G435)-F435,0)))</x:f>
      </x:c>
      <x:c r="J435" s="30" t="str">
        <x:f>IF(COUNTA(B435:G435)=0,"",IF(OR(C435="",D435="",COUNT(B435,E435,F435)&lt;&gt;3,F435&lt;0,G435&lt;0,AND(G435&lt;&gt;"",NOT(ISNUMBER(G435)))),"Eksik / hatalı",IF(H435=0,IF(I435&gt;0,"Fazla ödeme","Ödendi"),IF(E435&lt;'Özet'!$H$4,"Gecikti",IF(N(G435)&gt;0,"Kısmi","Bekliyor")))))</x:f>
      </x:c>
      <x:c r="K435" s="8"/>
    </x:row>
    <x:row r="436" ht="26" customHeight="1">
      <x:c r="B436" s="31"/>
      <x:c r="C436" s="8"/>
      <x:c r="D436" s="8"/>
      <x:c r="E436" s="32"/>
      <x:c r="F436" s="33"/>
      <x:c r="G436" s="33"/>
      <x:c r="H436" s="34" t="str">
        <x:f>IF(COUNTA(B436:G436)=0,"",IF(OR(C436="",D436="",COUNT(B436,E436,F436)&lt;&gt;3,F436&lt;0,G436&lt;0,AND(G436&lt;&gt;"",NOT(ISNUMBER(G436)))),"",MAX(F436-N(G436),0)))</x:f>
      </x:c>
      <x:c r="I436" s="34" t="str">
        <x:f>IF(COUNTA(B436:G436)=0,"",IF(OR(C436="",D436="",COUNT(B436,E436,F436)&lt;&gt;3,F436&lt;0,G436&lt;0,AND(G436&lt;&gt;"",NOT(ISNUMBER(G436)))),"",MAX(N(G436)-F436,0)))</x:f>
      </x:c>
      <x:c r="J436" s="30" t="str">
        <x:f>IF(COUNTA(B436:G436)=0,"",IF(OR(C436="",D436="",COUNT(B436,E436,F436)&lt;&gt;3,F436&lt;0,G436&lt;0,AND(G436&lt;&gt;"",NOT(ISNUMBER(G436)))),"Eksik / hatalı",IF(H436=0,IF(I436&gt;0,"Fazla ödeme","Ödendi"),IF(E436&lt;'Özet'!$H$4,"Gecikti",IF(N(G436)&gt;0,"Kısmi","Bekliyor")))))</x:f>
      </x:c>
      <x:c r="K436" s="8"/>
    </x:row>
    <x:row r="437" ht="26" customHeight="1">
      <x:c r="B437" s="31"/>
      <x:c r="C437" s="8"/>
      <x:c r="D437" s="8"/>
      <x:c r="E437" s="32"/>
      <x:c r="F437" s="33"/>
      <x:c r="G437" s="33"/>
      <x:c r="H437" s="34" t="str">
        <x:f>IF(COUNTA(B437:G437)=0,"",IF(OR(C437="",D437="",COUNT(B437,E437,F437)&lt;&gt;3,F437&lt;0,G437&lt;0,AND(G437&lt;&gt;"",NOT(ISNUMBER(G437)))),"",MAX(F437-N(G437),0)))</x:f>
      </x:c>
      <x:c r="I437" s="34" t="str">
        <x:f>IF(COUNTA(B437:G437)=0,"",IF(OR(C437="",D437="",COUNT(B437,E437,F437)&lt;&gt;3,F437&lt;0,G437&lt;0,AND(G437&lt;&gt;"",NOT(ISNUMBER(G437)))),"",MAX(N(G437)-F437,0)))</x:f>
      </x:c>
      <x:c r="J437" s="30" t="str">
        <x:f>IF(COUNTA(B437:G437)=0,"",IF(OR(C437="",D437="",COUNT(B437,E437,F437)&lt;&gt;3,F437&lt;0,G437&lt;0,AND(G437&lt;&gt;"",NOT(ISNUMBER(G437)))),"Eksik / hatalı",IF(H437=0,IF(I437&gt;0,"Fazla ödeme","Ödendi"),IF(E437&lt;'Özet'!$H$4,"Gecikti",IF(N(G437)&gt;0,"Kısmi","Bekliyor")))))</x:f>
      </x:c>
      <x:c r="K437" s="8"/>
    </x:row>
    <x:row r="438" ht="26" customHeight="1">
      <x:c r="B438" s="31"/>
      <x:c r="C438" s="8"/>
      <x:c r="D438" s="8"/>
      <x:c r="E438" s="32"/>
      <x:c r="F438" s="33"/>
      <x:c r="G438" s="33"/>
      <x:c r="H438" s="34" t="str">
        <x:f>IF(COUNTA(B438:G438)=0,"",IF(OR(C438="",D438="",COUNT(B438,E438,F438)&lt;&gt;3,F438&lt;0,G438&lt;0,AND(G438&lt;&gt;"",NOT(ISNUMBER(G438)))),"",MAX(F438-N(G438),0)))</x:f>
      </x:c>
      <x:c r="I438" s="34" t="str">
        <x:f>IF(COUNTA(B438:G438)=0,"",IF(OR(C438="",D438="",COUNT(B438,E438,F438)&lt;&gt;3,F438&lt;0,G438&lt;0,AND(G438&lt;&gt;"",NOT(ISNUMBER(G438)))),"",MAX(N(G438)-F438,0)))</x:f>
      </x:c>
      <x:c r="J438" s="30" t="str">
        <x:f>IF(COUNTA(B438:G438)=0,"",IF(OR(C438="",D438="",COUNT(B438,E438,F438)&lt;&gt;3,F438&lt;0,G438&lt;0,AND(G438&lt;&gt;"",NOT(ISNUMBER(G438)))),"Eksik / hatalı",IF(H438=0,IF(I438&gt;0,"Fazla ödeme","Ödendi"),IF(E438&lt;'Özet'!$H$4,"Gecikti",IF(N(G438)&gt;0,"Kısmi","Bekliyor")))))</x:f>
      </x:c>
      <x:c r="K438" s="8"/>
    </x:row>
    <x:row r="439" ht="26" customHeight="1">
      <x:c r="B439" s="31"/>
      <x:c r="C439" s="8"/>
      <x:c r="D439" s="8"/>
      <x:c r="E439" s="32"/>
      <x:c r="F439" s="33"/>
      <x:c r="G439" s="33"/>
      <x:c r="H439" s="34" t="str">
        <x:f>IF(COUNTA(B439:G439)=0,"",IF(OR(C439="",D439="",COUNT(B439,E439,F439)&lt;&gt;3,F439&lt;0,G439&lt;0,AND(G439&lt;&gt;"",NOT(ISNUMBER(G439)))),"",MAX(F439-N(G439),0)))</x:f>
      </x:c>
      <x:c r="I439" s="34" t="str">
        <x:f>IF(COUNTA(B439:G439)=0,"",IF(OR(C439="",D439="",COUNT(B439,E439,F439)&lt;&gt;3,F439&lt;0,G439&lt;0,AND(G439&lt;&gt;"",NOT(ISNUMBER(G439)))),"",MAX(N(G439)-F439,0)))</x:f>
      </x:c>
      <x:c r="J439" s="30" t="str">
        <x:f>IF(COUNTA(B439:G439)=0,"",IF(OR(C439="",D439="",COUNT(B439,E439,F439)&lt;&gt;3,F439&lt;0,G439&lt;0,AND(G439&lt;&gt;"",NOT(ISNUMBER(G439)))),"Eksik / hatalı",IF(H439=0,IF(I439&gt;0,"Fazla ödeme","Ödendi"),IF(E439&lt;'Özet'!$H$4,"Gecikti",IF(N(G439)&gt;0,"Kısmi","Bekliyor")))))</x:f>
      </x:c>
      <x:c r="K439" s="8"/>
    </x:row>
    <x:row r="440" ht="26" customHeight="1">
      <x:c r="B440" s="31"/>
      <x:c r="C440" s="8"/>
      <x:c r="D440" s="8"/>
      <x:c r="E440" s="32"/>
      <x:c r="F440" s="33"/>
      <x:c r="G440" s="33"/>
      <x:c r="H440" s="34" t="str">
        <x:f>IF(COUNTA(B440:G440)=0,"",IF(OR(C440="",D440="",COUNT(B440,E440,F440)&lt;&gt;3,F440&lt;0,G440&lt;0,AND(G440&lt;&gt;"",NOT(ISNUMBER(G440)))),"",MAX(F440-N(G440),0)))</x:f>
      </x:c>
      <x:c r="I440" s="34" t="str">
        <x:f>IF(COUNTA(B440:G440)=0,"",IF(OR(C440="",D440="",COUNT(B440,E440,F440)&lt;&gt;3,F440&lt;0,G440&lt;0,AND(G440&lt;&gt;"",NOT(ISNUMBER(G440)))),"",MAX(N(G440)-F440,0)))</x:f>
      </x:c>
      <x:c r="J440" s="30" t="str">
        <x:f>IF(COUNTA(B440:G440)=0,"",IF(OR(C440="",D440="",COUNT(B440,E440,F440)&lt;&gt;3,F440&lt;0,G440&lt;0,AND(G440&lt;&gt;"",NOT(ISNUMBER(G440)))),"Eksik / hatalı",IF(H440=0,IF(I440&gt;0,"Fazla ödeme","Ödendi"),IF(E440&lt;'Özet'!$H$4,"Gecikti",IF(N(G440)&gt;0,"Kısmi","Bekliyor")))))</x:f>
      </x:c>
      <x:c r="K440" s="8"/>
    </x:row>
    <x:row r="441" ht="26" customHeight="1">
      <x:c r="B441" s="31"/>
      <x:c r="C441" s="8"/>
      <x:c r="D441" s="8"/>
      <x:c r="E441" s="32"/>
      <x:c r="F441" s="33"/>
      <x:c r="G441" s="33"/>
      <x:c r="H441" s="34" t="str">
        <x:f>IF(COUNTA(B441:G441)=0,"",IF(OR(C441="",D441="",COUNT(B441,E441,F441)&lt;&gt;3,F441&lt;0,G441&lt;0,AND(G441&lt;&gt;"",NOT(ISNUMBER(G441)))),"",MAX(F441-N(G441),0)))</x:f>
      </x:c>
      <x:c r="I441" s="34" t="str">
        <x:f>IF(COUNTA(B441:G441)=0,"",IF(OR(C441="",D441="",COUNT(B441,E441,F441)&lt;&gt;3,F441&lt;0,G441&lt;0,AND(G441&lt;&gt;"",NOT(ISNUMBER(G441)))),"",MAX(N(G441)-F441,0)))</x:f>
      </x:c>
      <x:c r="J441" s="30" t="str">
        <x:f>IF(COUNTA(B441:G441)=0,"",IF(OR(C441="",D441="",COUNT(B441,E441,F441)&lt;&gt;3,F441&lt;0,G441&lt;0,AND(G441&lt;&gt;"",NOT(ISNUMBER(G441)))),"Eksik / hatalı",IF(H441=0,IF(I441&gt;0,"Fazla ödeme","Ödendi"),IF(E441&lt;'Özet'!$H$4,"Gecikti",IF(N(G441)&gt;0,"Kısmi","Bekliyor")))))</x:f>
      </x:c>
      <x:c r="K441" s="8"/>
    </x:row>
    <x:row r="442" ht="26" customHeight="1">
      <x:c r="B442" s="31"/>
      <x:c r="C442" s="8"/>
      <x:c r="D442" s="8"/>
      <x:c r="E442" s="32"/>
      <x:c r="F442" s="33"/>
      <x:c r="G442" s="33"/>
      <x:c r="H442" s="34" t="str">
        <x:f>IF(COUNTA(B442:G442)=0,"",IF(OR(C442="",D442="",COUNT(B442,E442,F442)&lt;&gt;3,F442&lt;0,G442&lt;0,AND(G442&lt;&gt;"",NOT(ISNUMBER(G442)))),"",MAX(F442-N(G442),0)))</x:f>
      </x:c>
      <x:c r="I442" s="34" t="str">
        <x:f>IF(COUNTA(B442:G442)=0,"",IF(OR(C442="",D442="",COUNT(B442,E442,F442)&lt;&gt;3,F442&lt;0,G442&lt;0,AND(G442&lt;&gt;"",NOT(ISNUMBER(G442)))),"",MAX(N(G442)-F442,0)))</x:f>
      </x:c>
      <x:c r="J442" s="30" t="str">
        <x:f>IF(COUNTA(B442:G442)=0,"",IF(OR(C442="",D442="",COUNT(B442,E442,F442)&lt;&gt;3,F442&lt;0,G442&lt;0,AND(G442&lt;&gt;"",NOT(ISNUMBER(G442)))),"Eksik / hatalı",IF(H442=0,IF(I442&gt;0,"Fazla ödeme","Ödendi"),IF(E442&lt;'Özet'!$H$4,"Gecikti",IF(N(G442)&gt;0,"Kısmi","Bekliyor")))))</x:f>
      </x:c>
      <x:c r="K442" s="8"/>
    </x:row>
    <x:row r="443" ht="26" customHeight="1">
      <x:c r="B443" s="31"/>
      <x:c r="C443" s="8"/>
      <x:c r="D443" s="8"/>
      <x:c r="E443" s="32"/>
      <x:c r="F443" s="33"/>
      <x:c r="G443" s="33"/>
      <x:c r="H443" s="34" t="str">
        <x:f>IF(COUNTA(B443:G443)=0,"",IF(OR(C443="",D443="",COUNT(B443,E443,F443)&lt;&gt;3,F443&lt;0,G443&lt;0,AND(G443&lt;&gt;"",NOT(ISNUMBER(G443)))),"",MAX(F443-N(G443),0)))</x:f>
      </x:c>
      <x:c r="I443" s="34" t="str">
        <x:f>IF(COUNTA(B443:G443)=0,"",IF(OR(C443="",D443="",COUNT(B443,E443,F443)&lt;&gt;3,F443&lt;0,G443&lt;0,AND(G443&lt;&gt;"",NOT(ISNUMBER(G443)))),"",MAX(N(G443)-F443,0)))</x:f>
      </x:c>
      <x:c r="J443" s="30" t="str">
        <x:f>IF(COUNTA(B443:G443)=0,"",IF(OR(C443="",D443="",COUNT(B443,E443,F443)&lt;&gt;3,F443&lt;0,G443&lt;0,AND(G443&lt;&gt;"",NOT(ISNUMBER(G443)))),"Eksik / hatalı",IF(H443=0,IF(I443&gt;0,"Fazla ödeme","Ödendi"),IF(E443&lt;'Özet'!$H$4,"Gecikti",IF(N(G443)&gt;0,"Kısmi","Bekliyor")))))</x:f>
      </x:c>
      <x:c r="K443" s="8"/>
    </x:row>
    <x:row r="444" ht="26" customHeight="1">
      <x:c r="B444" s="31"/>
      <x:c r="C444" s="8"/>
      <x:c r="D444" s="8"/>
      <x:c r="E444" s="32"/>
      <x:c r="F444" s="33"/>
      <x:c r="G444" s="33"/>
      <x:c r="H444" s="34" t="str">
        <x:f>IF(COUNTA(B444:G444)=0,"",IF(OR(C444="",D444="",COUNT(B444,E444,F444)&lt;&gt;3,F444&lt;0,G444&lt;0,AND(G444&lt;&gt;"",NOT(ISNUMBER(G444)))),"",MAX(F444-N(G444),0)))</x:f>
      </x:c>
      <x:c r="I444" s="34" t="str">
        <x:f>IF(COUNTA(B444:G444)=0,"",IF(OR(C444="",D444="",COUNT(B444,E444,F444)&lt;&gt;3,F444&lt;0,G444&lt;0,AND(G444&lt;&gt;"",NOT(ISNUMBER(G444)))),"",MAX(N(G444)-F444,0)))</x:f>
      </x:c>
      <x:c r="J444" s="30" t="str">
        <x:f>IF(COUNTA(B444:G444)=0,"",IF(OR(C444="",D444="",COUNT(B444,E444,F444)&lt;&gt;3,F444&lt;0,G444&lt;0,AND(G444&lt;&gt;"",NOT(ISNUMBER(G444)))),"Eksik / hatalı",IF(H444=0,IF(I444&gt;0,"Fazla ödeme","Ödendi"),IF(E444&lt;'Özet'!$H$4,"Gecikti",IF(N(G444)&gt;0,"Kısmi","Bekliyor")))))</x:f>
      </x:c>
      <x:c r="K444" s="8"/>
    </x:row>
    <x:row r="445" ht="26" customHeight="1">
      <x:c r="B445" s="31"/>
      <x:c r="C445" s="8"/>
      <x:c r="D445" s="8"/>
      <x:c r="E445" s="32"/>
      <x:c r="F445" s="33"/>
      <x:c r="G445" s="33"/>
      <x:c r="H445" s="34" t="str">
        <x:f>IF(COUNTA(B445:G445)=0,"",IF(OR(C445="",D445="",COUNT(B445,E445,F445)&lt;&gt;3,F445&lt;0,G445&lt;0,AND(G445&lt;&gt;"",NOT(ISNUMBER(G445)))),"",MAX(F445-N(G445),0)))</x:f>
      </x:c>
      <x:c r="I445" s="34" t="str">
        <x:f>IF(COUNTA(B445:G445)=0,"",IF(OR(C445="",D445="",COUNT(B445,E445,F445)&lt;&gt;3,F445&lt;0,G445&lt;0,AND(G445&lt;&gt;"",NOT(ISNUMBER(G445)))),"",MAX(N(G445)-F445,0)))</x:f>
      </x:c>
      <x:c r="J445" s="30" t="str">
        <x:f>IF(COUNTA(B445:G445)=0,"",IF(OR(C445="",D445="",COUNT(B445,E445,F445)&lt;&gt;3,F445&lt;0,G445&lt;0,AND(G445&lt;&gt;"",NOT(ISNUMBER(G445)))),"Eksik / hatalı",IF(H445=0,IF(I445&gt;0,"Fazla ödeme","Ödendi"),IF(E445&lt;'Özet'!$H$4,"Gecikti",IF(N(G445)&gt;0,"Kısmi","Bekliyor")))))</x:f>
      </x:c>
      <x:c r="K445" s="8"/>
    </x:row>
    <x:row r="446" ht="26" customHeight="1">
      <x:c r="B446" s="31"/>
      <x:c r="C446" s="8"/>
      <x:c r="D446" s="8"/>
      <x:c r="E446" s="32"/>
      <x:c r="F446" s="33"/>
      <x:c r="G446" s="33"/>
      <x:c r="H446" s="34" t="str">
        <x:f>IF(COUNTA(B446:G446)=0,"",IF(OR(C446="",D446="",COUNT(B446,E446,F446)&lt;&gt;3,F446&lt;0,G446&lt;0,AND(G446&lt;&gt;"",NOT(ISNUMBER(G446)))),"",MAX(F446-N(G446),0)))</x:f>
      </x:c>
      <x:c r="I446" s="34" t="str">
        <x:f>IF(COUNTA(B446:G446)=0,"",IF(OR(C446="",D446="",COUNT(B446,E446,F446)&lt;&gt;3,F446&lt;0,G446&lt;0,AND(G446&lt;&gt;"",NOT(ISNUMBER(G446)))),"",MAX(N(G446)-F446,0)))</x:f>
      </x:c>
      <x:c r="J446" s="30" t="str">
        <x:f>IF(COUNTA(B446:G446)=0,"",IF(OR(C446="",D446="",COUNT(B446,E446,F446)&lt;&gt;3,F446&lt;0,G446&lt;0,AND(G446&lt;&gt;"",NOT(ISNUMBER(G446)))),"Eksik / hatalı",IF(H446=0,IF(I446&gt;0,"Fazla ödeme","Ödendi"),IF(E446&lt;'Özet'!$H$4,"Gecikti",IF(N(G446)&gt;0,"Kısmi","Bekliyor")))))</x:f>
      </x:c>
      <x:c r="K446" s="8"/>
    </x:row>
    <x:row r="447" ht="26" customHeight="1">
      <x:c r="B447" s="31"/>
      <x:c r="C447" s="8"/>
      <x:c r="D447" s="8"/>
      <x:c r="E447" s="32"/>
      <x:c r="F447" s="33"/>
      <x:c r="G447" s="33"/>
      <x:c r="H447" s="34" t="str">
        <x:f>IF(COUNTA(B447:G447)=0,"",IF(OR(C447="",D447="",COUNT(B447,E447,F447)&lt;&gt;3,F447&lt;0,G447&lt;0,AND(G447&lt;&gt;"",NOT(ISNUMBER(G447)))),"",MAX(F447-N(G447),0)))</x:f>
      </x:c>
      <x:c r="I447" s="34" t="str">
        <x:f>IF(COUNTA(B447:G447)=0,"",IF(OR(C447="",D447="",COUNT(B447,E447,F447)&lt;&gt;3,F447&lt;0,G447&lt;0,AND(G447&lt;&gt;"",NOT(ISNUMBER(G447)))),"",MAX(N(G447)-F447,0)))</x:f>
      </x:c>
      <x:c r="J447" s="30" t="str">
        <x:f>IF(COUNTA(B447:G447)=0,"",IF(OR(C447="",D447="",COUNT(B447,E447,F447)&lt;&gt;3,F447&lt;0,G447&lt;0,AND(G447&lt;&gt;"",NOT(ISNUMBER(G447)))),"Eksik / hatalı",IF(H447=0,IF(I447&gt;0,"Fazla ödeme","Ödendi"),IF(E447&lt;'Özet'!$H$4,"Gecikti",IF(N(G447)&gt;0,"Kısmi","Bekliyor")))))</x:f>
      </x:c>
      <x:c r="K447" s="8"/>
    </x:row>
    <x:row r="448" ht="26" customHeight="1">
      <x:c r="B448" s="31"/>
      <x:c r="C448" s="8"/>
      <x:c r="D448" s="8"/>
      <x:c r="E448" s="32"/>
      <x:c r="F448" s="33"/>
      <x:c r="G448" s="33"/>
      <x:c r="H448" s="34" t="str">
        <x:f>IF(COUNTA(B448:G448)=0,"",IF(OR(C448="",D448="",COUNT(B448,E448,F448)&lt;&gt;3,F448&lt;0,G448&lt;0,AND(G448&lt;&gt;"",NOT(ISNUMBER(G448)))),"",MAX(F448-N(G448),0)))</x:f>
      </x:c>
      <x:c r="I448" s="34" t="str">
        <x:f>IF(COUNTA(B448:G448)=0,"",IF(OR(C448="",D448="",COUNT(B448,E448,F448)&lt;&gt;3,F448&lt;0,G448&lt;0,AND(G448&lt;&gt;"",NOT(ISNUMBER(G448)))),"",MAX(N(G448)-F448,0)))</x:f>
      </x:c>
      <x:c r="J448" s="30" t="str">
        <x:f>IF(COUNTA(B448:G448)=0,"",IF(OR(C448="",D448="",COUNT(B448,E448,F448)&lt;&gt;3,F448&lt;0,G448&lt;0,AND(G448&lt;&gt;"",NOT(ISNUMBER(G448)))),"Eksik / hatalı",IF(H448=0,IF(I448&gt;0,"Fazla ödeme","Ödendi"),IF(E448&lt;'Özet'!$H$4,"Gecikti",IF(N(G448)&gt;0,"Kısmi","Bekliyor")))))</x:f>
      </x:c>
      <x:c r="K448" s="8"/>
    </x:row>
    <x:row r="449" ht="26" customHeight="1">
      <x:c r="B449" s="31"/>
      <x:c r="C449" s="8"/>
      <x:c r="D449" s="8"/>
      <x:c r="E449" s="32"/>
      <x:c r="F449" s="33"/>
      <x:c r="G449" s="33"/>
      <x:c r="H449" s="34" t="str">
        <x:f>IF(COUNTA(B449:G449)=0,"",IF(OR(C449="",D449="",COUNT(B449,E449,F449)&lt;&gt;3,F449&lt;0,G449&lt;0,AND(G449&lt;&gt;"",NOT(ISNUMBER(G449)))),"",MAX(F449-N(G449),0)))</x:f>
      </x:c>
      <x:c r="I449" s="34" t="str">
        <x:f>IF(COUNTA(B449:G449)=0,"",IF(OR(C449="",D449="",COUNT(B449,E449,F449)&lt;&gt;3,F449&lt;0,G449&lt;0,AND(G449&lt;&gt;"",NOT(ISNUMBER(G449)))),"",MAX(N(G449)-F449,0)))</x:f>
      </x:c>
      <x:c r="J449" s="30" t="str">
        <x:f>IF(COUNTA(B449:G449)=0,"",IF(OR(C449="",D449="",COUNT(B449,E449,F449)&lt;&gt;3,F449&lt;0,G449&lt;0,AND(G449&lt;&gt;"",NOT(ISNUMBER(G449)))),"Eksik / hatalı",IF(H449=0,IF(I449&gt;0,"Fazla ödeme","Ödendi"),IF(E449&lt;'Özet'!$H$4,"Gecikti",IF(N(G449)&gt;0,"Kısmi","Bekliyor")))))</x:f>
      </x:c>
      <x:c r="K449" s="8"/>
    </x:row>
    <x:row r="450" ht="26" customHeight="1">
      <x:c r="B450" s="31"/>
      <x:c r="C450" s="8"/>
      <x:c r="D450" s="8"/>
      <x:c r="E450" s="32"/>
      <x:c r="F450" s="33"/>
      <x:c r="G450" s="33"/>
      <x:c r="H450" s="34" t="str">
        <x:f>IF(COUNTA(B450:G450)=0,"",IF(OR(C450="",D450="",COUNT(B450,E450,F450)&lt;&gt;3,F450&lt;0,G450&lt;0,AND(G450&lt;&gt;"",NOT(ISNUMBER(G450)))),"",MAX(F450-N(G450),0)))</x:f>
      </x:c>
      <x:c r="I450" s="34" t="str">
        <x:f>IF(COUNTA(B450:G450)=0,"",IF(OR(C450="",D450="",COUNT(B450,E450,F450)&lt;&gt;3,F450&lt;0,G450&lt;0,AND(G450&lt;&gt;"",NOT(ISNUMBER(G450)))),"",MAX(N(G450)-F450,0)))</x:f>
      </x:c>
      <x:c r="J450" s="30" t="str">
        <x:f>IF(COUNTA(B450:G450)=0,"",IF(OR(C450="",D450="",COUNT(B450,E450,F450)&lt;&gt;3,F450&lt;0,G450&lt;0,AND(G450&lt;&gt;"",NOT(ISNUMBER(G450)))),"Eksik / hatalı",IF(H450=0,IF(I450&gt;0,"Fazla ödeme","Ödendi"),IF(E450&lt;'Özet'!$H$4,"Gecikti",IF(N(G450)&gt;0,"Kısmi","Bekliyor")))))</x:f>
      </x:c>
      <x:c r="K450" s="8"/>
    </x:row>
    <x:row r="451" ht="26" customHeight="1">
      <x:c r="B451" s="31"/>
      <x:c r="C451" s="8"/>
      <x:c r="D451" s="8"/>
      <x:c r="E451" s="32"/>
      <x:c r="F451" s="33"/>
      <x:c r="G451" s="33"/>
      <x:c r="H451" s="34" t="str">
        <x:f>IF(COUNTA(B451:G451)=0,"",IF(OR(C451="",D451="",COUNT(B451,E451,F451)&lt;&gt;3,F451&lt;0,G451&lt;0,AND(G451&lt;&gt;"",NOT(ISNUMBER(G451)))),"",MAX(F451-N(G451),0)))</x:f>
      </x:c>
      <x:c r="I451" s="34" t="str">
        <x:f>IF(COUNTA(B451:G451)=0,"",IF(OR(C451="",D451="",COUNT(B451,E451,F451)&lt;&gt;3,F451&lt;0,G451&lt;0,AND(G451&lt;&gt;"",NOT(ISNUMBER(G451)))),"",MAX(N(G451)-F451,0)))</x:f>
      </x:c>
      <x:c r="J451" s="30" t="str">
        <x:f>IF(COUNTA(B451:G451)=0,"",IF(OR(C451="",D451="",COUNT(B451,E451,F451)&lt;&gt;3,F451&lt;0,G451&lt;0,AND(G451&lt;&gt;"",NOT(ISNUMBER(G451)))),"Eksik / hatalı",IF(H451=0,IF(I451&gt;0,"Fazla ödeme","Ödendi"),IF(E451&lt;'Özet'!$H$4,"Gecikti",IF(N(G451)&gt;0,"Kısmi","Bekliyor")))))</x:f>
      </x:c>
      <x:c r="K451" s="8"/>
    </x:row>
    <x:row r="452" ht="26" customHeight="1">
      <x:c r="B452" s="31"/>
      <x:c r="C452" s="8"/>
      <x:c r="D452" s="8"/>
      <x:c r="E452" s="32"/>
      <x:c r="F452" s="33"/>
      <x:c r="G452" s="33"/>
      <x:c r="H452" s="34" t="str">
        <x:f>IF(COUNTA(B452:G452)=0,"",IF(OR(C452="",D452="",COUNT(B452,E452,F452)&lt;&gt;3,F452&lt;0,G452&lt;0,AND(G452&lt;&gt;"",NOT(ISNUMBER(G452)))),"",MAX(F452-N(G452),0)))</x:f>
      </x:c>
      <x:c r="I452" s="34" t="str">
        <x:f>IF(COUNTA(B452:G452)=0,"",IF(OR(C452="",D452="",COUNT(B452,E452,F452)&lt;&gt;3,F452&lt;0,G452&lt;0,AND(G452&lt;&gt;"",NOT(ISNUMBER(G452)))),"",MAX(N(G452)-F452,0)))</x:f>
      </x:c>
      <x:c r="J452" s="30" t="str">
        <x:f>IF(COUNTA(B452:G452)=0,"",IF(OR(C452="",D452="",COUNT(B452,E452,F452)&lt;&gt;3,F452&lt;0,G452&lt;0,AND(G452&lt;&gt;"",NOT(ISNUMBER(G452)))),"Eksik / hatalı",IF(H452=0,IF(I452&gt;0,"Fazla ödeme","Ödendi"),IF(E452&lt;'Özet'!$H$4,"Gecikti",IF(N(G452)&gt;0,"Kısmi","Bekliyor")))))</x:f>
      </x:c>
      <x:c r="K452" s="8"/>
    </x:row>
    <x:row r="453" ht="26" customHeight="1">
      <x:c r="B453" s="31"/>
      <x:c r="C453" s="8"/>
      <x:c r="D453" s="8"/>
      <x:c r="E453" s="32"/>
      <x:c r="F453" s="33"/>
      <x:c r="G453" s="33"/>
      <x:c r="H453" s="34" t="str">
        <x:f>IF(COUNTA(B453:G453)=0,"",IF(OR(C453="",D453="",COUNT(B453,E453,F453)&lt;&gt;3,F453&lt;0,G453&lt;0,AND(G453&lt;&gt;"",NOT(ISNUMBER(G453)))),"",MAX(F453-N(G453),0)))</x:f>
      </x:c>
      <x:c r="I453" s="34" t="str">
        <x:f>IF(COUNTA(B453:G453)=0,"",IF(OR(C453="",D453="",COUNT(B453,E453,F453)&lt;&gt;3,F453&lt;0,G453&lt;0,AND(G453&lt;&gt;"",NOT(ISNUMBER(G453)))),"",MAX(N(G453)-F453,0)))</x:f>
      </x:c>
      <x:c r="J453" s="30" t="str">
        <x:f>IF(COUNTA(B453:G453)=0,"",IF(OR(C453="",D453="",COUNT(B453,E453,F453)&lt;&gt;3,F453&lt;0,G453&lt;0,AND(G453&lt;&gt;"",NOT(ISNUMBER(G453)))),"Eksik / hatalı",IF(H453=0,IF(I453&gt;0,"Fazla ödeme","Ödendi"),IF(E453&lt;'Özet'!$H$4,"Gecikti",IF(N(G453)&gt;0,"Kısmi","Bekliyor")))))</x:f>
      </x:c>
      <x:c r="K453" s="8"/>
    </x:row>
    <x:row r="454" ht="26" customHeight="1">
      <x:c r="B454" s="31"/>
      <x:c r="C454" s="8"/>
      <x:c r="D454" s="8"/>
      <x:c r="E454" s="32"/>
      <x:c r="F454" s="33"/>
      <x:c r="G454" s="33"/>
      <x:c r="H454" s="34" t="str">
        <x:f>IF(COUNTA(B454:G454)=0,"",IF(OR(C454="",D454="",COUNT(B454,E454,F454)&lt;&gt;3,F454&lt;0,G454&lt;0,AND(G454&lt;&gt;"",NOT(ISNUMBER(G454)))),"",MAX(F454-N(G454),0)))</x:f>
      </x:c>
      <x:c r="I454" s="34" t="str">
        <x:f>IF(COUNTA(B454:G454)=0,"",IF(OR(C454="",D454="",COUNT(B454,E454,F454)&lt;&gt;3,F454&lt;0,G454&lt;0,AND(G454&lt;&gt;"",NOT(ISNUMBER(G454)))),"",MAX(N(G454)-F454,0)))</x:f>
      </x:c>
      <x:c r="J454" s="30" t="str">
        <x:f>IF(COUNTA(B454:G454)=0,"",IF(OR(C454="",D454="",COUNT(B454,E454,F454)&lt;&gt;3,F454&lt;0,G454&lt;0,AND(G454&lt;&gt;"",NOT(ISNUMBER(G454)))),"Eksik / hatalı",IF(H454=0,IF(I454&gt;0,"Fazla ödeme","Ödendi"),IF(E454&lt;'Özet'!$H$4,"Gecikti",IF(N(G454)&gt;0,"Kısmi","Bekliyor")))))</x:f>
      </x:c>
      <x:c r="K454" s="8"/>
    </x:row>
    <x:row r="455" ht="26" customHeight="1">
      <x:c r="B455" s="31"/>
      <x:c r="C455" s="8"/>
      <x:c r="D455" s="8"/>
      <x:c r="E455" s="32"/>
      <x:c r="F455" s="33"/>
      <x:c r="G455" s="33"/>
      <x:c r="H455" s="34" t="str">
        <x:f>IF(COUNTA(B455:G455)=0,"",IF(OR(C455="",D455="",COUNT(B455,E455,F455)&lt;&gt;3,F455&lt;0,G455&lt;0,AND(G455&lt;&gt;"",NOT(ISNUMBER(G455)))),"",MAX(F455-N(G455),0)))</x:f>
      </x:c>
      <x:c r="I455" s="34" t="str">
        <x:f>IF(COUNTA(B455:G455)=0,"",IF(OR(C455="",D455="",COUNT(B455,E455,F455)&lt;&gt;3,F455&lt;0,G455&lt;0,AND(G455&lt;&gt;"",NOT(ISNUMBER(G455)))),"",MAX(N(G455)-F455,0)))</x:f>
      </x:c>
      <x:c r="J455" s="30" t="str">
        <x:f>IF(COUNTA(B455:G455)=0,"",IF(OR(C455="",D455="",COUNT(B455,E455,F455)&lt;&gt;3,F455&lt;0,G455&lt;0,AND(G455&lt;&gt;"",NOT(ISNUMBER(G455)))),"Eksik / hatalı",IF(H455=0,IF(I455&gt;0,"Fazla ödeme","Ödendi"),IF(E455&lt;'Özet'!$H$4,"Gecikti",IF(N(G455)&gt;0,"Kısmi","Bekliyor")))))</x:f>
      </x:c>
      <x:c r="K455" s="8"/>
    </x:row>
    <x:row r="456" ht="26" customHeight="1">
      <x:c r="B456" s="31"/>
      <x:c r="C456" s="8"/>
      <x:c r="D456" s="8"/>
      <x:c r="E456" s="32"/>
      <x:c r="F456" s="33"/>
      <x:c r="G456" s="33"/>
      <x:c r="H456" s="34" t="str">
        <x:f>IF(COUNTA(B456:G456)=0,"",IF(OR(C456="",D456="",COUNT(B456,E456,F456)&lt;&gt;3,F456&lt;0,G456&lt;0,AND(G456&lt;&gt;"",NOT(ISNUMBER(G456)))),"",MAX(F456-N(G456),0)))</x:f>
      </x:c>
      <x:c r="I456" s="34" t="str">
        <x:f>IF(COUNTA(B456:G456)=0,"",IF(OR(C456="",D456="",COUNT(B456,E456,F456)&lt;&gt;3,F456&lt;0,G456&lt;0,AND(G456&lt;&gt;"",NOT(ISNUMBER(G456)))),"",MAX(N(G456)-F456,0)))</x:f>
      </x:c>
      <x:c r="J456" s="30" t="str">
        <x:f>IF(COUNTA(B456:G456)=0,"",IF(OR(C456="",D456="",COUNT(B456,E456,F456)&lt;&gt;3,F456&lt;0,G456&lt;0,AND(G456&lt;&gt;"",NOT(ISNUMBER(G456)))),"Eksik / hatalı",IF(H456=0,IF(I456&gt;0,"Fazla ödeme","Ödendi"),IF(E456&lt;'Özet'!$H$4,"Gecikti",IF(N(G456)&gt;0,"Kısmi","Bekliyor")))))</x:f>
      </x:c>
      <x:c r="K456" s="8"/>
    </x:row>
    <x:row r="457" ht="26" customHeight="1">
      <x:c r="B457" s="31"/>
      <x:c r="C457" s="8"/>
      <x:c r="D457" s="8"/>
      <x:c r="E457" s="32"/>
      <x:c r="F457" s="33"/>
      <x:c r="G457" s="33"/>
      <x:c r="H457" s="34" t="str">
        <x:f>IF(COUNTA(B457:G457)=0,"",IF(OR(C457="",D457="",COUNT(B457,E457,F457)&lt;&gt;3,F457&lt;0,G457&lt;0,AND(G457&lt;&gt;"",NOT(ISNUMBER(G457)))),"",MAX(F457-N(G457),0)))</x:f>
      </x:c>
      <x:c r="I457" s="34" t="str">
        <x:f>IF(COUNTA(B457:G457)=0,"",IF(OR(C457="",D457="",COUNT(B457,E457,F457)&lt;&gt;3,F457&lt;0,G457&lt;0,AND(G457&lt;&gt;"",NOT(ISNUMBER(G457)))),"",MAX(N(G457)-F457,0)))</x:f>
      </x:c>
      <x:c r="J457" s="30" t="str">
        <x:f>IF(COUNTA(B457:G457)=0,"",IF(OR(C457="",D457="",COUNT(B457,E457,F457)&lt;&gt;3,F457&lt;0,G457&lt;0,AND(G457&lt;&gt;"",NOT(ISNUMBER(G457)))),"Eksik / hatalı",IF(H457=0,IF(I457&gt;0,"Fazla ödeme","Ödendi"),IF(E457&lt;'Özet'!$H$4,"Gecikti",IF(N(G457)&gt;0,"Kısmi","Bekliyor")))))</x:f>
      </x:c>
      <x:c r="K457" s="8"/>
    </x:row>
    <x:row r="458" ht="26" customHeight="1">
      <x:c r="B458" s="31"/>
      <x:c r="C458" s="8"/>
      <x:c r="D458" s="8"/>
      <x:c r="E458" s="32"/>
      <x:c r="F458" s="33"/>
      <x:c r="G458" s="33"/>
      <x:c r="H458" s="34" t="str">
        <x:f>IF(COUNTA(B458:G458)=0,"",IF(OR(C458="",D458="",COUNT(B458,E458,F458)&lt;&gt;3,F458&lt;0,G458&lt;0,AND(G458&lt;&gt;"",NOT(ISNUMBER(G458)))),"",MAX(F458-N(G458),0)))</x:f>
      </x:c>
      <x:c r="I458" s="34" t="str">
        <x:f>IF(COUNTA(B458:G458)=0,"",IF(OR(C458="",D458="",COUNT(B458,E458,F458)&lt;&gt;3,F458&lt;0,G458&lt;0,AND(G458&lt;&gt;"",NOT(ISNUMBER(G458)))),"",MAX(N(G458)-F458,0)))</x:f>
      </x:c>
      <x:c r="J458" s="30" t="str">
        <x:f>IF(COUNTA(B458:G458)=0,"",IF(OR(C458="",D458="",COUNT(B458,E458,F458)&lt;&gt;3,F458&lt;0,G458&lt;0,AND(G458&lt;&gt;"",NOT(ISNUMBER(G458)))),"Eksik / hatalı",IF(H458=0,IF(I458&gt;0,"Fazla ödeme","Ödendi"),IF(E458&lt;'Özet'!$H$4,"Gecikti",IF(N(G458)&gt;0,"Kısmi","Bekliyor")))))</x:f>
      </x:c>
      <x:c r="K458" s="8"/>
    </x:row>
    <x:row r="459" ht="26" customHeight="1">
      <x:c r="B459" s="31"/>
      <x:c r="C459" s="8"/>
      <x:c r="D459" s="8"/>
      <x:c r="E459" s="32"/>
      <x:c r="F459" s="33"/>
      <x:c r="G459" s="33"/>
      <x:c r="H459" s="34" t="str">
        <x:f>IF(COUNTA(B459:G459)=0,"",IF(OR(C459="",D459="",COUNT(B459,E459,F459)&lt;&gt;3,F459&lt;0,G459&lt;0,AND(G459&lt;&gt;"",NOT(ISNUMBER(G459)))),"",MAX(F459-N(G459),0)))</x:f>
      </x:c>
      <x:c r="I459" s="34" t="str">
        <x:f>IF(COUNTA(B459:G459)=0,"",IF(OR(C459="",D459="",COUNT(B459,E459,F459)&lt;&gt;3,F459&lt;0,G459&lt;0,AND(G459&lt;&gt;"",NOT(ISNUMBER(G459)))),"",MAX(N(G459)-F459,0)))</x:f>
      </x:c>
      <x:c r="J459" s="30" t="str">
        <x:f>IF(COUNTA(B459:G459)=0,"",IF(OR(C459="",D459="",COUNT(B459,E459,F459)&lt;&gt;3,F459&lt;0,G459&lt;0,AND(G459&lt;&gt;"",NOT(ISNUMBER(G459)))),"Eksik / hatalı",IF(H459=0,IF(I459&gt;0,"Fazla ödeme","Ödendi"),IF(E459&lt;'Özet'!$H$4,"Gecikti",IF(N(G459)&gt;0,"Kısmi","Bekliyor")))))</x:f>
      </x:c>
      <x:c r="K459" s="8"/>
    </x:row>
    <x:row r="460" ht="26" customHeight="1">
      <x:c r="B460" s="31"/>
      <x:c r="C460" s="8"/>
      <x:c r="D460" s="8"/>
      <x:c r="E460" s="32"/>
      <x:c r="F460" s="33"/>
      <x:c r="G460" s="33"/>
      <x:c r="H460" s="34" t="str">
        <x:f>IF(COUNTA(B460:G460)=0,"",IF(OR(C460="",D460="",COUNT(B460,E460,F460)&lt;&gt;3,F460&lt;0,G460&lt;0,AND(G460&lt;&gt;"",NOT(ISNUMBER(G460)))),"",MAX(F460-N(G460),0)))</x:f>
      </x:c>
      <x:c r="I460" s="34" t="str">
        <x:f>IF(COUNTA(B460:G460)=0,"",IF(OR(C460="",D460="",COUNT(B460,E460,F460)&lt;&gt;3,F460&lt;0,G460&lt;0,AND(G460&lt;&gt;"",NOT(ISNUMBER(G460)))),"",MAX(N(G460)-F460,0)))</x:f>
      </x:c>
      <x:c r="J460" s="30" t="str">
        <x:f>IF(COUNTA(B460:G460)=0,"",IF(OR(C460="",D460="",COUNT(B460,E460,F460)&lt;&gt;3,F460&lt;0,G460&lt;0,AND(G460&lt;&gt;"",NOT(ISNUMBER(G460)))),"Eksik / hatalı",IF(H460=0,IF(I460&gt;0,"Fazla ödeme","Ödendi"),IF(E460&lt;'Özet'!$H$4,"Gecikti",IF(N(G460)&gt;0,"Kısmi","Bekliyor")))))</x:f>
      </x:c>
      <x:c r="K460" s="8"/>
    </x:row>
    <x:row r="461" ht="26" customHeight="1">
      <x:c r="B461" s="31"/>
      <x:c r="C461" s="8"/>
      <x:c r="D461" s="8"/>
      <x:c r="E461" s="32"/>
      <x:c r="F461" s="33"/>
      <x:c r="G461" s="33"/>
      <x:c r="H461" s="34" t="str">
        <x:f>IF(COUNTA(B461:G461)=0,"",IF(OR(C461="",D461="",COUNT(B461,E461,F461)&lt;&gt;3,F461&lt;0,G461&lt;0,AND(G461&lt;&gt;"",NOT(ISNUMBER(G461)))),"",MAX(F461-N(G461),0)))</x:f>
      </x:c>
      <x:c r="I461" s="34" t="str">
        <x:f>IF(COUNTA(B461:G461)=0,"",IF(OR(C461="",D461="",COUNT(B461,E461,F461)&lt;&gt;3,F461&lt;0,G461&lt;0,AND(G461&lt;&gt;"",NOT(ISNUMBER(G461)))),"",MAX(N(G461)-F461,0)))</x:f>
      </x:c>
      <x:c r="J461" s="30" t="str">
        <x:f>IF(COUNTA(B461:G461)=0,"",IF(OR(C461="",D461="",COUNT(B461,E461,F461)&lt;&gt;3,F461&lt;0,G461&lt;0,AND(G461&lt;&gt;"",NOT(ISNUMBER(G461)))),"Eksik / hatalı",IF(H461=0,IF(I461&gt;0,"Fazla ödeme","Ödendi"),IF(E461&lt;'Özet'!$H$4,"Gecikti",IF(N(G461)&gt;0,"Kısmi","Bekliyor")))))</x:f>
      </x:c>
      <x:c r="K461" s="8"/>
    </x:row>
    <x:row r="462" ht="26" customHeight="1">
      <x:c r="B462" s="31"/>
      <x:c r="C462" s="8"/>
      <x:c r="D462" s="8"/>
      <x:c r="E462" s="32"/>
      <x:c r="F462" s="33"/>
      <x:c r="G462" s="33"/>
      <x:c r="H462" s="34" t="str">
        <x:f>IF(COUNTA(B462:G462)=0,"",IF(OR(C462="",D462="",COUNT(B462,E462,F462)&lt;&gt;3,F462&lt;0,G462&lt;0,AND(G462&lt;&gt;"",NOT(ISNUMBER(G462)))),"",MAX(F462-N(G462),0)))</x:f>
      </x:c>
      <x:c r="I462" s="34" t="str">
        <x:f>IF(COUNTA(B462:G462)=0,"",IF(OR(C462="",D462="",COUNT(B462,E462,F462)&lt;&gt;3,F462&lt;0,G462&lt;0,AND(G462&lt;&gt;"",NOT(ISNUMBER(G462)))),"",MAX(N(G462)-F462,0)))</x:f>
      </x:c>
      <x:c r="J462" s="30" t="str">
        <x:f>IF(COUNTA(B462:G462)=0,"",IF(OR(C462="",D462="",COUNT(B462,E462,F462)&lt;&gt;3,F462&lt;0,G462&lt;0,AND(G462&lt;&gt;"",NOT(ISNUMBER(G462)))),"Eksik / hatalı",IF(H462=0,IF(I462&gt;0,"Fazla ödeme","Ödendi"),IF(E462&lt;'Özet'!$H$4,"Gecikti",IF(N(G462)&gt;0,"Kısmi","Bekliyor")))))</x:f>
      </x:c>
      <x:c r="K462" s="8"/>
    </x:row>
    <x:row r="463" ht="26" customHeight="1">
      <x:c r="B463" s="31"/>
      <x:c r="C463" s="8"/>
      <x:c r="D463" s="8"/>
      <x:c r="E463" s="32"/>
      <x:c r="F463" s="33"/>
      <x:c r="G463" s="33"/>
      <x:c r="H463" s="34" t="str">
        <x:f>IF(COUNTA(B463:G463)=0,"",IF(OR(C463="",D463="",COUNT(B463,E463,F463)&lt;&gt;3,F463&lt;0,G463&lt;0,AND(G463&lt;&gt;"",NOT(ISNUMBER(G463)))),"",MAX(F463-N(G463),0)))</x:f>
      </x:c>
      <x:c r="I463" s="34" t="str">
        <x:f>IF(COUNTA(B463:G463)=0,"",IF(OR(C463="",D463="",COUNT(B463,E463,F463)&lt;&gt;3,F463&lt;0,G463&lt;0,AND(G463&lt;&gt;"",NOT(ISNUMBER(G463)))),"",MAX(N(G463)-F463,0)))</x:f>
      </x:c>
      <x:c r="J463" s="30" t="str">
        <x:f>IF(COUNTA(B463:G463)=0,"",IF(OR(C463="",D463="",COUNT(B463,E463,F463)&lt;&gt;3,F463&lt;0,G463&lt;0,AND(G463&lt;&gt;"",NOT(ISNUMBER(G463)))),"Eksik / hatalı",IF(H463=0,IF(I463&gt;0,"Fazla ödeme","Ödendi"),IF(E463&lt;'Özet'!$H$4,"Gecikti",IF(N(G463)&gt;0,"Kısmi","Bekliyor")))))</x:f>
      </x:c>
      <x:c r="K463" s="8"/>
    </x:row>
    <x:row r="464" ht="26" customHeight="1">
      <x:c r="B464" s="31"/>
      <x:c r="C464" s="8"/>
      <x:c r="D464" s="8"/>
      <x:c r="E464" s="32"/>
      <x:c r="F464" s="33"/>
      <x:c r="G464" s="33"/>
      <x:c r="H464" s="34" t="str">
        <x:f>IF(COUNTA(B464:G464)=0,"",IF(OR(C464="",D464="",COUNT(B464,E464,F464)&lt;&gt;3,F464&lt;0,G464&lt;0,AND(G464&lt;&gt;"",NOT(ISNUMBER(G464)))),"",MAX(F464-N(G464),0)))</x:f>
      </x:c>
      <x:c r="I464" s="34" t="str">
        <x:f>IF(COUNTA(B464:G464)=0,"",IF(OR(C464="",D464="",COUNT(B464,E464,F464)&lt;&gt;3,F464&lt;0,G464&lt;0,AND(G464&lt;&gt;"",NOT(ISNUMBER(G464)))),"",MAX(N(G464)-F464,0)))</x:f>
      </x:c>
      <x:c r="J464" s="30" t="str">
        <x:f>IF(COUNTA(B464:G464)=0,"",IF(OR(C464="",D464="",COUNT(B464,E464,F464)&lt;&gt;3,F464&lt;0,G464&lt;0,AND(G464&lt;&gt;"",NOT(ISNUMBER(G464)))),"Eksik / hatalı",IF(H464=0,IF(I464&gt;0,"Fazla ödeme","Ödendi"),IF(E464&lt;'Özet'!$H$4,"Gecikti",IF(N(G464)&gt;0,"Kısmi","Bekliyor")))))</x:f>
      </x:c>
      <x:c r="K464" s="8"/>
    </x:row>
    <x:row r="465" ht="26" customHeight="1">
      <x:c r="B465" s="31"/>
      <x:c r="C465" s="8"/>
      <x:c r="D465" s="8"/>
      <x:c r="E465" s="32"/>
      <x:c r="F465" s="33"/>
      <x:c r="G465" s="33"/>
      <x:c r="H465" s="34" t="str">
        <x:f>IF(COUNTA(B465:G465)=0,"",IF(OR(C465="",D465="",COUNT(B465,E465,F465)&lt;&gt;3,F465&lt;0,G465&lt;0,AND(G465&lt;&gt;"",NOT(ISNUMBER(G465)))),"",MAX(F465-N(G465),0)))</x:f>
      </x:c>
      <x:c r="I465" s="34" t="str">
        <x:f>IF(COUNTA(B465:G465)=0,"",IF(OR(C465="",D465="",COUNT(B465,E465,F465)&lt;&gt;3,F465&lt;0,G465&lt;0,AND(G465&lt;&gt;"",NOT(ISNUMBER(G465)))),"",MAX(N(G465)-F465,0)))</x:f>
      </x:c>
      <x:c r="J465" s="30" t="str">
        <x:f>IF(COUNTA(B465:G465)=0,"",IF(OR(C465="",D465="",COUNT(B465,E465,F465)&lt;&gt;3,F465&lt;0,G465&lt;0,AND(G465&lt;&gt;"",NOT(ISNUMBER(G465)))),"Eksik / hatalı",IF(H465=0,IF(I465&gt;0,"Fazla ödeme","Ödendi"),IF(E465&lt;'Özet'!$H$4,"Gecikti",IF(N(G465)&gt;0,"Kısmi","Bekliyor")))))</x:f>
      </x:c>
      <x:c r="K465" s="8"/>
    </x:row>
    <x:row r="466" ht="26" customHeight="1">
      <x:c r="B466" s="31"/>
      <x:c r="C466" s="8"/>
      <x:c r="D466" s="8"/>
      <x:c r="E466" s="32"/>
      <x:c r="F466" s="33"/>
      <x:c r="G466" s="33"/>
      <x:c r="H466" s="34" t="str">
        <x:f>IF(COUNTA(B466:G466)=0,"",IF(OR(C466="",D466="",COUNT(B466,E466,F466)&lt;&gt;3,F466&lt;0,G466&lt;0,AND(G466&lt;&gt;"",NOT(ISNUMBER(G466)))),"",MAX(F466-N(G466),0)))</x:f>
      </x:c>
      <x:c r="I466" s="34" t="str">
        <x:f>IF(COUNTA(B466:G466)=0,"",IF(OR(C466="",D466="",COUNT(B466,E466,F466)&lt;&gt;3,F466&lt;0,G466&lt;0,AND(G466&lt;&gt;"",NOT(ISNUMBER(G466)))),"",MAX(N(G466)-F466,0)))</x:f>
      </x:c>
      <x:c r="J466" s="30" t="str">
        <x:f>IF(COUNTA(B466:G466)=0,"",IF(OR(C466="",D466="",COUNT(B466,E466,F466)&lt;&gt;3,F466&lt;0,G466&lt;0,AND(G466&lt;&gt;"",NOT(ISNUMBER(G466)))),"Eksik / hatalı",IF(H466=0,IF(I466&gt;0,"Fazla ödeme","Ödendi"),IF(E466&lt;'Özet'!$H$4,"Gecikti",IF(N(G466)&gt;0,"Kısmi","Bekliyor")))))</x:f>
      </x:c>
      <x:c r="K466" s="8"/>
    </x:row>
    <x:row r="467" ht="26" customHeight="1">
      <x:c r="B467" s="31"/>
      <x:c r="C467" s="8"/>
      <x:c r="D467" s="8"/>
      <x:c r="E467" s="32"/>
      <x:c r="F467" s="33"/>
      <x:c r="G467" s="33"/>
      <x:c r="H467" s="34" t="str">
        <x:f>IF(COUNTA(B467:G467)=0,"",IF(OR(C467="",D467="",COUNT(B467,E467,F467)&lt;&gt;3,F467&lt;0,G467&lt;0,AND(G467&lt;&gt;"",NOT(ISNUMBER(G467)))),"",MAX(F467-N(G467),0)))</x:f>
      </x:c>
      <x:c r="I467" s="34" t="str">
        <x:f>IF(COUNTA(B467:G467)=0,"",IF(OR(C467="",D467="",COUNT(B467,E467,F467)&lt;&gt;3,F467&lt;0,G467&lt;0,AND(G467&lt;&gt;"",NOT(ISNUMBER(G467)))),"",MAX(N(G467)-F467,0)))</x:f>
      </x:c>
      <x:c r="J467" s="30" t="str">
        <x:f>IF(COUNTA(B467:G467)=0,"",IF(OR(C467="",D467="",COUNT(B467,E467,F467)&lt;&gt;3,F467&lt;0,G467&lt;0,AND(G467&lt;&gt;"",NOT(ISNUMBER(G467)))),"Eksik / hatalı",IF(H467=0,IF(I467&gt;0,"Fazla ödeme","Ödendi"),IF(E467&lt;'Özet'!$H$4,"Gecikti",IF(N(G467)&gt;0,"Kısmi","Bekliyor")))))</x:f>
      </x:c>
      <x:c r="K467" s="8"/>
    </x:row>
    <x:row r="468" ht="26" customHeight="1">
      <x:c r="B468" s="31"/>
      <x:c r="C468" s="8"/>
      <x:c r="D468" s="8"/>
      <x:c r="E468" s="32"/>
      <x:c r="F468" s="33"/>
      <x:c r="G468" s="33"/>
      <x:c r="H468" s="34" t="str">
        <x:f>IF(COUNTA(B468:G468)=0,"",IF(OR(C468="",D468="",COUNT(B468,E468,F468)&lt;&gt;3,F468&lt;0,G468&lt;0,AND(G468&lt;&gt;"",NOT(ISNUMBER(G468)))),"",MAX(F468-N(G468),0)))</x:f>
      </x:c>
      <x:c r="I468" s="34" t="str">
        <x:f>IF(COUNTA(B468:G468)=0,"",IF(OR(C468="",D468="",COUNT(B468,E468,F468)&lt;&gt;3,F468&lt;0,G468&lt;0,AND(G468&lt;&gt;"",NOT(ISNUMBER(G468)))),"",MAX(N(G468)-F468,0)))</x:f>
      </x:c>
      <x:c r="J468" s="30" t="str">
        <x:f>IF(COUNTA(B468:G468)=0,"",IF(OR(C468="",D468="",COUNT(B468,E468,F468)&lt;&gt;3,F468&lt;0,G468&lt;0,AND(G468&lt;&gt;"",NOT(ISNUMBER(G468)))),"Eksik / hatalı",IF(H468=0,IF(I468&gt;0,"Fazla ödeme","Ödendi"),IF(E468&lt;'Özet'!$H$4,"Gecikti",IF(N(G468)&gt;0,"Kısmi","Bekliyor")))))</x:f>
      </x:c>
      <x:c r="K468" s="8"/>
    </x:row>
    <x:row r="469" ht="26" customHeight="1">
      <x:c r="B469" s="31"/>
      <x:c r="C469" s="8"/>
      <x:c r="D469" s="8"/>
      <x:c r="E469" s="32"/>
      <x:c r="F469" s="33"/>
      <x:c r="G469" s="33"/>
      <x:c r="H469" s="34" t="str">
        <x:f>IF(COUNTA(B469:G469)=0,"",IF(OR(C469="",D469="",COUNT(B469,E469,F469)&lt;&gt;3,F469&lt;0,G469&lt;0,AND(G469&lt;&gt;"",NOT(ISNUMBER(G469)))),"",MAX(F469-N(G469),0)))</x:f>
      </x:c>
      <x:c r="I469" s="34" t="str">
        <x:f>IF(COUNTA(B469:G469)=0,"",IF(OR(C469="",D469="",COUNT(B469,E469,F469)&lt;&gt;3,F469&lt;0,G469&lt;0,AND(G469&lt;&gt;"",NOT(ISNUMBER(G469)))),"",MAX(N(G469)-F469,0)))</x:f>
      </x:c>
      <x:c r="J469" s="30" t="str">
        <x:f>IF(COUNTA(B469:G469)=0,"",IF(OR(C469="",D469="",COUNT(B469,E469,F469)&lt;&gt;3,F469&lt;0,G469&lt;0,AND(G469&lt;&gt;"",NOT(ISNUMBER(G469)))),"Eksik / hatalı",IF(H469=0,IF(I469&gt;0,"Fazla ödeme","Ödendi"),IF(E469&lt;'Özet'!$H$4,"Gecikti",IF(N(G469)&gt;0,"Kısmi","Bekliyor")))))</x:f>
      </x:c>
      <x:c r="K469" s="8"/>
    </x:row>
    <x:row r="470" ht="26" customHeight="1">
      <x:c r="B470" s="31"/>
      <x:c r="C470" s="8"/>
      <x:c r="D470" s="8"/>
      <x:c r="E470" s="32"/>
      <x:c r="F470" s="33"/>
      <x:c r="G470" s="33"/>
      <x:c r="H470" s="34" t="str">
        <x:f>IF(COUNTA(B470:G470)=0,"",IF(OR(C470="",D470="",COUNT(B470,E470,F470)&lt;&gt;3,F470&lt;0,G470&lt;0,AND(G470&lt;&gt;"",NOT(ISNUMBER(G470)))),"",MAX(F470-N(G470),0)))</x:f>
      </x:c>
      <x:c r="I470" s="34" t="str">
        <x:f>IF(COUNTA(B470:G470)=0,"",IF(OR(C470="",D470="",COUNT(B470,E470,F470)&lt;&gt;3,F470&lt;0,G470&lt;0,AND(G470&lt;&gt;"",NOT(ISNUMBER(G470)))),"",MAX(N(G470)-F470,0)))</x:f>
      </x:c>
      <x:c r="J470" s="30" t="str">
        <x:f>IF(COUNTA(B470:G470)=0,"",IF(OR(C470="",D470="",COUNT(B470,E470,F470)&lt;&gt;3,F470&lt;0,G470&lt;0,AND(G470&lt;&gt;"",NOT(ISNUMBER(G470)))),"Eksik / hatalı",IF(H470=0,IF(I470&gt;0,"Fazla ödeme","Ödendi"),IF(E470&lt;'Özet'!$H$4,"Gecikti",IF(N(G470)&gt;0,"Kısmi","Bekliyor")))))</x:f>
      </x:c>
      <x:c r="K470" s="8"/>
    </x:row>
    <x:row r="471" ht="26" customHeight="1">
      <x:c r="B471" s="31"/>
      <x:c r="C471" s="8"/>
      <x:c r="D471" s="8"/>
      <x:c r="E471" s="32"/>
      <x:c r="F471" s="33"/>
      <x:c r="G471" s="33"/>
      <x:c r="H471" s="34" t="str">
        <x:f>IF(COUNTA(B471:G471)=0,"",IF(OR(C471="",D471="",COUNT(B471,E471,F471)&lt;&gt;3,F471&lt;0,G471&lt;0,AND(G471&lt;&gt;"",NOT(ISNUMBER(G471)))),"",MAX(F471-N(G471),0)))</x:f>
      </x:c>
      <x:c r="I471" s="34" t="str">
        <x:f>IF(COUNTA(B471:G471)=0,"",IF(OR(C471="",D471="",COUNT(B471,E471,F471)&lt;&gt;3,F471&lt;0,G471&lt;0,AND(G471&lt;&gt;"",NOT(ISNUMBER(G471)))),"",MAX(N(G471)-F471,0)))</x:f>
      </x:c>
      <x:c r="J471" s="30" t="str">
        <x:f>IF(COUNTA(B471:G471)=0,"",IF(OR(C471="",D471="",COUNT(B471,E471,F471)&lt;&gt;3,F471&lt;0,G471&lt;0,AND(G471&lt;&gt;"",NOT(ISNUMBER(G471)))),"Eksik / hatalı",IF(H471=0,IF(I471&gt;0,"Fazla ödeme","Ödendi"),IF(E471&lt;'Özet'!$H$4,"Gecikti",IF(N(G471)&gt;0,"Kısmi","Bekliyor")))))</x:f>
      </x:c>
      <x:c r="K471" s="8"/>
    </x:row>
    <x:row r="472" ht="26" customHeight="1">
      <x:c r="B472" s="31"/>
      <x:c r="C472" s="8"/>
      <x:c r="D472" s="8"/>
      <x:c r="E472" s="32"/>
      <x:c r="F472" s="33"/>
      <x:c r="G472" s="33"/>
      <x:c r="H472" s="34" t="str">
        <x:f>IF(COUNTA(B472:G472)=0,"",IF(OR(C472="",D472="",COUNT(B472,E472,F472)&lt;&gt;3,F472&lt;0,G472&lt;0,AND(G472&lt;&gt;"",NOT(ISNUMBER(G472)))),"",MAX(F472-N(G472),0)))</x:f>
      </x:c>
      <x:c r="I472" s="34" t="str">
        <x:f>IF(COUNTA(B472:G472)=0,"",IF(OR(C472="",D472="",COUNT(B472,E472,F472)&lt;&gt;3,F472&lt;0,G472&lt;0,AND(G472&lt;&gt;"",NOT(ISNUMBER(G472)))),"",MAX(N(G472)-F472,0)))</x:f>
      </x:c>
      <x:c r="J472" s="30" t="str">
        <x:f>IF(COUNTA(B472:G472)=0,"",IF(OR(C472="",D472="",COUNT(B472,E472,F472)&lt;&gt;3,F472&lt;0,G472&lt;0,AND(G472&lt;&gt;"",NOT(ISNUMBER(G472)))),"Eksik / hatalı",IF(H472=0,IF(I472&gt;0,"Fazla ödeme","Ödendi"),IF(E472&lt;'Özet'!$H$4,"Gecikti",IF(N(G472)&gt;0,"Kısmi","Bekliyor")))))</x:f>
      </x:c>
      <x:c r="K472" s="8"/>
    </x:row>
    <x:row r="473" ht="26" customHeight="1">
      <x:c r="B473" s="31"/>
      <x:c r="C473" s="8"/>
      <x:c r="D473" s="8"/>
      <x:c r="E473" s="32"/>
      <x:c r="F473" s="33"/>
      <x:c r="G473" s="33"/>
      <x:c r="H473" s="34" t="str">
        <x:f>IF(COUNTA(B473:G473)=0,"",IF(OR(C473="",D473="",COUNT(B473,E473,F473)&lt;&gt;3,F473&lt;0,G473&lt;0,AND(G473&lt;&gt;"",NOT(ISNUMBER(G473)))),"",MAX(F473-N(G473),0)))</x:f>
      </x:c>
      <x:c r="I473" s="34" t="str">
        <x:f>IF(COUNTA(B473:G473)=0,"",IF(OR(C473="",D473="",COUNT(B473,E473,F473)&lt;&gt;3,F473&lt;0,G473&lt;0,AND(G473&lt;&gt;"",NOT(ISNUMBER(G473)))),"",MAX(N(G473)-F473,0)))</x:f>
      </x:c>
      <x:c r="J473" s="30" t="str">
        <x:f>IF(COUNTA(B473:G473)=0,"",IF(OR(C473="",D473="",COUNT(B473,E473,F473)&lt;&gt;3,F473&lt;0,G473&lt;0,AND(G473&lt;&gt;"",NOT(ISNUMBER(G473)))),"Eksik / hatalı",IF(H473=0,IF(I473&gt;0,"Fazla ödeme","Ödendi"),IF(E473&lt;'Özet'!$H$4,"Gecikti",IF(N(G473)&gt;0,"Kısmi","Bekliyor")))))</x:f>
      </x:c>
      <x:c r="K473" s="8"/>
    </x:row>
    <x:row r="474" ht="26" customHeight="1">
      <x:c r="B474" s="31"/>
      <x:c r="C474" s="8"/>
      <x:c r="D474" s="8"/>
      <x:c r="E474" s="32"/>
      <x:c r="F474" s="33"/>
      <x:c r="G474" s="33"/>
      <x:c r="H474" s="34" t="str">
        <x:f>IF(COUNTA(B474:G474)=0,"",IF(OR(C474="",D474="",COUNT(B474,E474,F474)&lt;&gt;3,F474&lt;0,G474&lt;0,AND(G474&lt;&gt;"",NOT(ISNUMBER(G474)))),"",MAX(F474-N(G474),0)))</x:f>
      </x:c>
      <x:c r="I474" s="34" t="str">
        <x:f>IF(COUNTA(B474:G474)=0,"",IF(OR(C474="",D474="",COUNT(B474,E474,F474)&lt;&gt;3,F474&lt;0,G474&lt;0,AND(G474&lt;&gt;"",NOT(ISNUMBER(G474)))),"",MAX(N(G474)-F474,0)))</x:f>
      </x:c>
      <x:c r="J474" s="30" t="str">
        <x:f>IF(COUNTA(B474:G474)=0,"",IF(OR(C474="",D474="",COUNT(B474,E474,F474)&lt;&gt;3,F474&lt;0,G474&lt;0,AND(G474&lt;&gt;"",NOT(ISNUMBER(G474)))),"Eksik / hatalı",IF(H474=0,IF(I474&gt;0,"Fazla ödeme","Ödendi"),IF(E474&lt;'Özet'!$H$4,"Gecikti",IF(N(G474)&gt;0,"Kısmi","Bekliyor")))))</x:f>
      </x:c>
      <x:c r="K474" s="8"/>
    </x:row>
    <x:row r="475" ht="26" customHeight="1">
      <x:c r="B475" s="31"/>
      <x:c r="C475" s="8"/>
      <x:c r="D475" s="8"/>
      <x:c r="E475" s="32"/>
      <x:c r="F475" s="33"/>
      <x:c r="G475" s="33"/>
      <x:c r="H475" s="34" t="str">
        <x:f>IF(COUNTA(B475:G475)=0,"",IF(OR(C475="",D475="",COUNT(B475,E475,F475)&lt;&gt;3,F475&lt;0,G475&lt;0,AND(G475&lt;&gt;"",NOT(ISNUMBER(G475)))),"",MAX(F475-N(G475),0)))</x:f>
      </x:c>
      <x:c r="I475" s="34" t="str">
        <x:f>IF(COUNTA(B475:G475)=0,"",IF(OR(C475="",D475="",COUNT(B475,E475,F475)&lt;&gt;3,F475&lt;0,G475&lt;0,AND(G475&lt;&gt;"",NOT(ISNUMBER(G475)))),"",MAX(N(G475)-F475,0)))</x:f>
      </x:c>
      <x:c r="J475" s="30" t="str">
        <x:f>IF(COUNTA(B475:G475)=0,"",IF(OR(C475="",D475="",COUNT(B475,E475,F475)&lt;&gt;3,F475&lt;0,G475&lt;0,AND(G475&lt;&gt;"",NOT(ISNUMBER(G475)))),"Eksik / hatalı",IF(H475=0,IF(I475&gt;0,"Fazla ödeme","Ödendi"),IF(E475&lt;'Özet'!$H$4,"Gecikti",IF(N(G475)&gt;0,"Kısmi","Bekliyor")))))</x:f>
      </x:c>
      <x:c r="K475" s="8"/>
    </x:row>
    <x:row r="476" ht="26" customHeight="1">
      <x:c r="B476" s="31"/>
      <x:c r="C476" s="8"/>
      <x:c r="D476" s="8"/>
      <x:c r="E476" s="32"/>
      <x:c r="F476" s="33"/>
      <x:c r="G476" s="33"/>
      <x:c r="H476" s="34" t="str">
        <x:f>IF(COUNTA(B476:G476)=0,"",IF(OR(C476="",D476="",COUNT(B476,E476,F476)&lt;&gt;3,F476&lt;0,G476&lt;0,AND(G476&lt;&gt;"",NOT(ISNUMBER(G476)))),"",MAX(F476-N(G476),0)))</x:f>
      </x:c>
      <x:c r="I476" s="34" t="str">
        <x:f>IF(COUNTA(B476:G476)=0,"",IF(OR(C476="",D476="",COUNT(B476,E476,F476)&lt;&gt;3,F476&lt;0,G476&lt;0,AND(G476&lt;&gt;"",NOT(ISNUMBER(G476)))),"",MAX(N(G476)-F476,0)))</x:f>
      </x:c>
      <x:c r="J476" s="30" t="str">
        <x:f>IF(COUNTA(B476:G476)=0,"",IF(OR(C476="",D476="",COUNT(B476,E476,F476)&lt;&gt;3,F476&lt;0,G476&lt;0,AND(G476&lt;&gt;"",NOT(ISNUMBER(G476)))),"Eksik / hatalı",IF(H476=0,IF(I476&gt;0,"Fazla ödeme","Ödendi"),IF(E476&lt;'Özet'!$H$4,"Gecikti",IF(N(G476)&gt;0,"Kısmi","Bekliyor")))))</x:f>
      </x:c>
      <x:c r="K476" s="8"/>
    </x:row>
    <x:row r="477" ht="26" customHeight="1">
      <x:c r="B477" s="31"/>
      <x:c r="C477" s="8"/>
      <x:c r="D477" s="8"/>
      <x:c r="E477" s="32"/>
      <x:c r="F477" s="33"/>
      <x:c r="G477" s="33"/>
      <x:c r="H477" s="34" t="str">
        <x:f>IF(COUNTA(B477:G477)=0,"",IF(OR(C477="",D477="",COUNT(B477,E477,F477)&lt;&gt;3,F477&lt;0,G477&lt;0,AND(G477&lt;&gt;"",NOT(ISNUMBER(G477)))),"",MAX(F477-N(G477),0)))</x:f>
      </x:c>
      <x:c r="I477" s="34" t="str">
        <x:f>IF(COUNTA(B477:G477)=0,"",IF(OR(C477="",D477="",COUNT(B477,E477,F477)&lt;&gt;3,F477&lt;0,G477&lt;0,AND(G477&lt;&gt;"",NOT(ISNUMBER(G477)))),"",MAX(N(G477)-F477,0)))</x:f>
      </x:c>
      <x:c r="J477" s="30" t="str">
        <x:f>IF(COUNTA(B477:G477)=0,"",IF(OR(C477="",D477="",COUNT(B477,E477,F477)&lt;&gt;3,F477&lt;0,G477&lt;0,AND(G477&lt;&gt;"",NOT(ISNUMBER(G477)))),"Eksik / hatalı",IF(H477=0,IF(I477&gt;0,"Fazla ödeme","Ödendi"),IF(E477&lt;'Özet'!$H$4,"Gecikti",IF(N(G477)&gt;0,"Kısmi","Bekliyor")))))</x:f>
      </x:c>
      <x:c r="K477" s="8"/>
    </x:row>
    <x:row r="478" ht="26" customHeight="1">
      <x:c r="B478" s="31"/>
      <x:c r="C478" s="8"/>
      <x:c r="D478" s="8"/>
      <x:c r="E478" s="32"/>
      <x:c r="F478" s="33"/>
      <x:c r="G478" s="33"/>
      <x:c r="H478" s="34" t="str">
        <x:f>IF(COUNTA(B478:G478)=0,"",IF(OR(C478="",D478="",COUNT(B478,E478,F478)&lt;&gt;3,F478&lt;0,G478&lt;0,AND(G478&lt;&gt;"",NOT(ISNUMBER(G478)))),"",MAX(F478-N(G478),0)))</x:f>
      </x:c>
      <x:c r="I478" s="34" t="str">
        <x:f>IF(COUNTA(B478:G478)=0,"",IF(OR(C478="",D478="",COUNT(B478,E478,F478)&lt;&gt;3,F478&lt;0,G478&lt;0,AND(G478&lt;&gt;"",NOT(ISNUMBER(G478)))),"",MAX(N(G478)-F478,0)))</x:f>
      </x:c>
      <x:c r="J478" s="30" t="str">
        <x:f>IF(COUNTA(B478:G478)=0,"",IF(OR(C478="",D478="",COUNT(B478,E478,F478)&lt;&gt;3,F478&lt;0,G478&lt;0,AND(G478&lt;&gt;"",NOT(ISNUMBER(G478)))),"Eksik / hatalı",IF(H478=0,IF(I478&gt;0,"Fazla ödeme","Ödendi"),IF(E478&lt;'Özet'!$H$4,"Gecikti",IF(N(G478)&gt;0,"Kısmi","Bekliyor")))))</x:f>
      </x:c>
      <x:c r="K478" s="8"/>
    </x:row>
    <x:row r="479" ht="26" customHeight="1">
      <x:c r="B479" s="31"/>
      <x:c r="C479" s="8"/>
      <x:c r="D479" s="8"/>
      <x:c r="E479" s="32"/>
      <x:c r="F479" s="33"/>
      <x:c r="G479" s="33"/>
      <x:c r="H479" s="34" t="str">
        <x:f>IF(COUNTA(B479:G479)=0,"",IF(OR(C479="",D479="",COUNT(B479,E479,F479)&lt;&gt;3,F479&lt;0,G479&lt;0,AND(G479&lt;&gt;"",NOT(ISNUMBER(G479)))),"",MAX(F479-N(G479),0)))</x:f>
      </x:c>
      <x:c r="I479" s="34" t="str">
        <x:f>IF(COUNTA(B479:G479)=0,"",IF(OR(C479="",D479="",COUNT(B479,E479,F479)&lt;&gt;3,F479&lt;0,G479&lt;0,AND(G479&lt;&gt;"",NOT(ISNUMBER(G479)))),"",MAX(N(G479)-F479,0)))</x:f>
      </x:c>
      <x:c r="J479" s="30" t="str">
        <x:f>IF(COUNTA(B479:G479)=0,"",IF(OR(C479="",D479="",COUNT(B479,E479,F479)&lt;&gt;3,F479&lt;0,G479&lt;0,AND(G479&lt;&gt;"",NOT(ISNUMBER(G479)))),"Eksik / hatalı",IF(H479=0,IF(I479&gt;0,"Fazla ödeme","Ödendi"),IF(E479&lt;'Özet'!$H$4,"Gecikti",IF(N(G479)&gt;0,"Kısmi","Bekliyor")))))</x:f>
      </x:c>
      <x:c r="K479" s="8"/>
    </x:row>
    <x:row r="480" ht="26" customHeight="1">
      <x:c r="B480" s="31"/>
      <x:c r="C480" s="8"/>
      <x:c r="D480" s="8"/>
      <x:c r="E480" s="32"/>
      <x:c r="F480" s="33"/>
      <x:c r="G480" s="33"/>
      <x:c r="H480" s="34" t="str">
        <x:f>IF(COUNTA(B480:G480)=0,"",IF(OR(C480="",D480="",COUNT(B480,E480,F480)&lt;&gt;3,F480&lt;0,G480&lt;0,AND(G480&lt;&gt;"",NOT(ISNUMBER(G480)))),"",MAX(F480-N(G480),0)))</x:f>
      </x:c>
      <x:c r="I480" s="34" t="str">
        <x:f>IF(COUNTA(B480:G480)=0,"",IF(OR(C480="",D480="",COUNT(B480,E480,F480)&lt;&gt;3,F480&lt;0,G480&lt;0,AND(G480&lt;&gt;"",NOT(ISNUMBER(G480)))),"",MAX(N(G480)-F480,0)))</x:f>
      </x:c>
      <x:c r="J480" s="30" t="str">
        <x:f>IF(COUNTA(B480:G480)=0,"",IF(OR(C480="",D480="",COUNT(B480,E480,F480)&lt;&gt;3,F480&lt;0,G480&lt;0,AND(G480&lt;&gt;"",NOT(ISNUMBER(G480)))),"Eksik / hatalı",IF(H480=0,IF(I480&gt;0,"Fazla ödeme","Ödendi"),IF(E480&lt;'Özet'!$H$4,"Gecikti",IF(N(G480)&gt;0,"Kısmi","Bekliyor")))))</x:f>
      </x:c>
      <x:c r="K480" s="8"/>
    </x:row>
    <x:row r="481" ht="26" customHeight="1">
      <x:c r="B481" s="31"/>
      <x:c r="C481" s="8"/>
      <x:c r="D481" s="8"/>
      <x:c r="E481" s="32"/>
      <x:c r="F481" s="33"/>
      <x:c r="G481" s="33"/>
      <x:c r="H481" s="34" t="str">
        <x:f>IF(COUNTA(B481:G481)=0,"",IF(OR(C481="",D481="",COUNT(B481,E481,F481)&lt;&gt;3,F481&lt;0,G481&lt;0,AND(G481&lt;&gt;"",NOT(ISNUMBER(G481)))),"",MAX(F481-N(G481),0)))</x:f>
      </x:c>
      <x:c r="I481" s="34" t="str">
        <x:f>IF(COUNTA(B481:G481)=0,"",IF(OR(C481="",D481="",COUNT(B481,E481,F481)&lt;&gt;3,F481&lt;0,G481&lt;0,AND(G481&lt;&gt;"",NOT(ISNUMBER(G481)))),"",MAX(N(G481)-F481,0)))</x:f>
      </x:c>
      <x:c r="J481" s="30" t="str">
        <x:f>IF(COUNTA(B481:G481)=0,"",IF(OR(C481="",D481="",COUNT(B481,E481,F481)&lt;&gt;3,F481&lt;0,G481&lt;0,AND(G481&lt;&gt;"",NOT(ISNUMBER(G481)))),"Eksik / hatalı",IF(H481=0,IF(I481&gt;0,"Fazla ödeme","Ödendi"),IF(E481&lt;'Özet'!$H$4,"Gecikti",IF(N(G481)&gt;0,"Kısmi","Bekliyor")))))</x:f>
      </x:c>
      <x:c r="K481" s="8"/>
    </x:row>
    <x:row r="482" ht="26" customHeight="1">
      <x:c r="B482" s="31"/>
      <x:c r="C482" s="8"/>
      <x:c r="D482" s="8"/>
      <x:c r="E482" s="32"/>
      <x:c r="F482" s="33"/>
      <x:c r="G482" s="33"/>
      <x:c r="H482" s="34" t="str">
        <x:f>IF(COUNTA(B482:G482)=0,"",IF(OR(C482="",D482="",COUNT(B482,E482,F482)&lt;&gt;3,F482&lt;0,G482&lt;0,AND(G482&lt;&gt;"",NOT(ISNUMBER(G482)))),"",MAX(F482-N(G482),0)))</x:f>
      </x:c>
      <x:c r="I482" s="34" t="str">
        <x:f>IF(COUNTA(B482:G482)=0,"",IF(OR(C482="",D482="",COUNT(B482,E482,F482)&lt;&gt;3,F482&lt;0,G482&lt;0,AND(G482&lt;&gt;"",NOT(ISNUMBER(G482)))),"",MAX(N(G482)-F482,0)))</x:f>
      </x:c>
      <x:c r="J482" s="30" t="str">
        <x:f>IF(COUNTA(B482:G482)=0,"",IF(OR(C482="",D482="",COUNT(B482,E482,F482)&lt;&gt;3,F482&lt;0,G482&lt;0,AND(G482&lt;&gt;"",NOT(ISNUMBER(G482)))),"Eksik / hatalı",IF(H482=0,IF(I482&gt;0,"Fazla ödeme","Ödendi"),IF(E482&lt;'Özet'!$H$4,"Gecikti",IF(N(G482)&gt;0,"Kısmi","Bekliyor")))))</x:f>
      </x:c>
      <x:c r="K482" s="8"/>
    </x:row>
    <x:row r="483" ht="26" customHeight="1">
      <x:c r="B483" s="31"/>
      <x:c r="C483" s="8"/>
      <x:c r="D483" s="8"/>
      <x:c r="E483" s="32"/>
      <x:c r="F483" s="33"/>
      <x:c r="G483" s="33"/>
      <x:c r="H483" s="34" t="str">
        <x:f>IF(COUNTA(B483:G483)=0,"",IF(OR(C483="",D483="",COUNT(B483,E483,F483)&lt;&gt;3,F483&lt;0,G483&lt;0,AND(G483&lt;&gt;"",NOT(ISNUMBER(G483)))),"",MAX(F483-N(G483),0)))</x:f>
      </x:c>
      <x:c r="I483" s="34" t="str">
        <x:f>IF(COUNTA(B483:G483)=0,"",IF(OR(C483="",D483="",COUNT(B483,E483,F483)&lt;&gt;3,F483&lt;0,G483&lt;0,AND(G483&lt;&gt;"",NOT(ISNUMBER(G483)))),"",MAX(N(G483)-F483,0)))</x:f>
      </x:c>
      <x:c r="J483" s="30" t="str">
        <x:f>IF(COUNTA(B483:G483)=0,"",IF(OR(C483="",D483="",COUNT(B483,E483,F483)&lt;&gt;3,F483&lt;0,G483&lt;0,AND(G483&lt;&gt;"",NOT(ISNUMBER(G483)))),"Eksik / hatalı",IF(H483=0,IF(I483&gt;0,"Fazla ödeme","Ödendi"),IF(E483&lt;'Özet'!$H$4,"Gecikti",IF(N(G483)&gt;0,"Kısmi","Bekliyor")))))</x:f>
      </x:c>
      <x:c r="K483" s="8"/>
    </x:row>
    <x:row r="484" ht="26" customHeight="1">
      <x:c r="B484" s="31"/>
      <x:c r="C484" s="8"/>
      <x:c r="D484" s="8"/>
      <x:c r="E484" s="32"/>
      <x:c r="F484" s="33"/>
      <x:c r="G484" s="33"/>
      <x:c r="H484" s="34" t="str">
        <x:f>IF(COUNTA(B484:G484)=0,"",IF(OR(C484="",D484="",COUNT(B484,E484,F484)&lt;&gt;3,F484&lt;0,G484&lt;0,AND(G484&lt;&gt;"",NOT(ISNUMBER(G484)))),"",MAX(F484-N(G484),0)))</x:f>
      </x:c>
      <x:c r="I484" s="34" t="str">
        <x:f>IF(COUNTA(B484:G484)=0,"",IF(OR(C484="",D484="",COUNT(B484,E484,F484)&lt;&gt;3,F484&lt;0,G484&lt;0,AND(G484&lt;&gt;"",NOT(ISNUMBER(G484)))),"",MAX(N(G484)-F484,0)))</x:f>
      </x:c>
      <x:c r="J484" s="30" t="str">
        <x:f>IF(COUNTA(B484:G484)=0,"",IF(OR(C484="",D484="",COUNT(B484,E484,F484)&lt;&gt;3,F484&lt;0,G484&lt;0,AND(G484&lt;&gt;"",NOT(ISNUMBER(G484)))),"Eksik / hatalı",IF(H484=0,IF(I484&gt;0,"Fazla ödeme","Ödendi"),IF(E484&lt;'Özet'!$H$4,"Gecikti",IF(N(G484)&gt;0,"Kısmi","Bekliyor")))))</x:f>
      </x:c>
      <x:c r="K484" s="8"/>
    </x:row>
    <x:row r="485" ht="26" customHeight="1">
      <x:c r="B485" s="31"/>
      <x:c r="C485" s="8"/>
      <x:c r="D485" s="8"/>
      <x:c r="E485" s="32"/>
      <x:c r="F485" s="33"/>
      <x:c r="G485" s="33"/>
      <x:c r="H485" s="34" t="str">
        <x:f>IF(COUNTA(B485:G485)=0,"",IF(OR(C485="",D485="",COUNT(B485,E485,F485)&lt;&gt;3,F485&lt;0,G485&lt;0,AND(G485&lt;&gt;"",NOT(ISNUMBER(G485)))),"",MAX(F485-N(G485),0)))</x:f>
      </x:c>
      <x:c r="I485" s="34" t="str">
        <x:f>IF(COUNTA(B485:G485)=0,"",IF(OR(C485="",D485="",COUNT(B485,E485,F485)&lt;&gt;3,F485&lt;0,G485&lt;0,AND(G485&lt;&gt;"",NOT(ISNUMBER(G485)))),"",MAX(N(G485)-F485,0)))</x:f>
      </x:c>
      <x:c r="J485" s="30" t="str">
        <x:f>IF(COUNTA(B485:G485)=0,"",IF(OR(C485="",D485="",COUNT(B485,E485,F485)&lt;&gt;3,F485&lt;0,G485&lt;0,AND(G485&lt;&gt;"",NOT(ISNUMBER(G485)))),"Eksik / hatalı",IF(H485=0,IF(I485&gt;0,"Fazla ödeme","Ödendi"),IF(E485&lt;'Özet'!$H$4,"Gecikti",IF(N(G485)&gt;0,"Kısmi","Bekliyor")))))</x:f>
      </x:c>
      <x:c r="K485" s="8"/>
    </x:row>
    <x:row r="486" ht="26" customHeight="1">
      <x:c r="B486" s="31"/>
      <x:c r="C486" s="8"/>
      <x:c r="D486" s="8"/>
      <x:c r="E486" s="32"/>
      <x:c r="F486" s="33"/>
      <x:c r="G486" s="33"/>
      <x:c r="H486" s="34" t="str">
        <x:f>IF(COUNTA(B486:G486)=0,"",IF(OR(C486="",D486="",COUNT(B486,E486,F486)&lt;&gt;3,F486&lt;0,G486&lt;0,AND(G486&lt;&gt;"",NOT(ISNUMBER(G486)))),"",MAX(F486-N(G486),0)))</x:f>
      </x:c>
      <x:c r="I486" s="34" t="str">
        <x:f>IF(COUNTA(B486:G486)=0,"",IF(OR(C486="",D486="",COUNT(B486,E486,F486)&lt;&gt;3,F486&lt;0,G486&lt;0,AND(G486&lt;&gt;"",NOT(ISNUMBER(G486)))),"",MAX(N(G486)-F486,0)))</x:f>
      </x:c>
      <x:c r="J486" s="30" t="str">
        <x:f>IF(COUNTA(B486:G486)=0,"",IF(OR(C486="",D486="",COUNT(B486,E486,F486)&lt;&gt;3,F486&lt;0,G486&lt;0,AND(G486&lt;&gt;"",NOT(ISNUMBER(G486)))),"Eksik / hatalı",IF(H486=0,IF(I486&gt;0,"Fazla ödeme","Ödendi"),IF(E486&lt;'Özet'!$H$4,"Gecikti",IF(N(G486)&gt;0,"Kısmi","Bekliyor")))))</x:f>
      </x:c>
      <x:c r="K486" s="8"/>
    </x:row>
    <x:row r="487" ht="26" customHeight="1">
      <x:c r="B487" s="31"/>
      <x:c r="C487" s="8"/>
      <x:c r="D487" s="8"/>
      <x:c r="E487" s="32"/>
      <x:c r="F487" s="33"/>
      <x:c r="G487" s="33"/>
      <x:c r="H487" s="34" t="str">
        <x:f>IF(COUNTA(B487:G487)=0,"",IF(OR(C487="",D487="",COUNT(B487,E487,F487)&lt;&gt;3,F487&lt;0,G487&lt;0,AND(G487&lt;&gt;"",NOT(ISNUMBER(G487)))),"",MAX(F487-N(G487),0)))</x:f>
      </x:c>
      <x:c r="I487" s="34" t="str">
        <x:f>IF(COUNTA(B487:G487)=0,"",IF(OR(C487="",D487="",COUNT(B487,E487,F487)&lt;&gt;3,F487&lt;0,G487&lt;0,AND(G487&lt;&gt;"",NOT(ISNUMBER(G487)))),"",MAX(N(G487)-F487,0)))</x:f>
      </x:c>
      <x:c r="J487" s="30" t="str">
        <x:f>IF(COUNTA(B487:G487)=0,"",IF(OR(C487="",D487="",COUNT(B487,E487,F487)&lt;&gt;3,F487&lt;0,G487&lt;0,AND(G487&lt;&gt;"",NOT(ISNUMBER(G487)))),"Eksik / hatalı",IF(H487=0,IF(I487&gt;0,"Fazla ödeme","Ödendi"),IF(E487&lt;'Özet'!$H$4,"Gecikti",IF(N(G487)&gt;0,"Kısmi","Bekliyor")))))</x:f>
      </x:c>
      <x:c r="K487" s="8"/>
    </x:row>
    <x:row r="488" ht="26" customHeight="1">
      <x:c r="B488" s="31"/>
      <x:c r="C488" s="8"/>
      <x:c r="D488" s="8"/>
      <x:c r="E488" s="32"/>
      <x:c r="F488" s="33"/>
      <x:c r="G488" s="33"/>
      <x:c r="H488" s="34" t="str">
        <x:f>IF(COUNTA(B488:G488)=0,"",IF(OR(C488="",D488="",COUNT(B488,E488,F488)&lt;&gt;3,F488&lt;0,G488&lt;0,AND(G488&lt;&gt;"",NOT(ISNUMBER(G488)))),"",MAX(F488-N(G488),0)))</x:f>
      </x:c>
      <x:c r="I488" s="34" t="str">
        <x:f>IF(COUNTA(B488:G488)=0,"",IF(OR(C488="",D488="",COUNT(B488,E488,F488)&lt;&gt;3,F488&lt;0,G488&lt;0,AND(G488&lt;&gt;"",NOT(ISNUMBER(G488)))),"",MAX(N(G488)-F488,0)))</x:f>
      </x:c>
      <x:c r="J488" s="30" t="str">
        <x:f>IF(COUNTA(B488:G488)=0,"",IF(OR(C488="",D488="",COUNT(B488,E488,F488)&lt;&gt;3,F488&lt;0,G488&lt;0,AND(G488&lt;&gt;"",NOT(ISNUMBER(G488)))),"Eksik / hatalı",IF(H488=0,IF(I488&gt;0,"Fazla ödeme","Ödendi"),IF(E488&lt;'Özet'!$H$4,"Gecikti",IF(N(G488)&gt;0,"Kısmi","Bekliyor")))))</x:f>
      </x:c>
      <x:c r="K488" s="8"/>
    </x:row>
    <x:row r="489" ht="26" customHeight="1">
      <x:c r="B489" s="31"/>
      <x:c r="C489" s="8"/>
      <x:c r="D489" s="8"/>
      <x:c r="E489" s="32"/>
      <x:c r="F489" s="33"/>
      <x:c r="G489" s="33"/>
      <x:c r="H489" s="34" t="str">
        <x:f>IF(COUNTA(B489:G489)=0,"",IF(OR(C489="",D489="",COUNT(B489,E489,F489)&lt;&gt;3,F489&lt;0,G489&lt;0,AND(G489&lt;&gt;"",NOT(ISNUMBER(G489)))),"",MAX(F489-N(G489),0)))</x:f>
      </x:c>
      <x:c r="I489" s="34" t="str">
        <x:f>IF(COUNTA(B489:G489)=0,"",IF(OR(C489="",D489="",COUNT(B489,E489,F489)&lt;&gt;3,F489&lt;0,G489&lt;0,AND(G489&lt;&gt;"",NOT(ISNUMBER(G489)))),"",MAX(N(G489)-F489,0)))</x:f>
      </x:c>
      <x:c r="J489" s="30" t="str">
        <x:f>IF(COUNTA(B489:G489)=0,"",IF(OR(C489="",D489="",COUNT(B489,E489,F489)&lt;&gt;3,F489&lt;0,G489&lt;0,AND(G489&lt;&gt;"",NOT(ISNUMBER(G489)))),"Eksik / hatalı",IF(H489=0,IF(I489&gt;0,"Fazla ödeme","Ödendi"),IF(E489&lt;'Özet'!$H$4,"Gecikti",IF(N(G489)&gt;0,"Kısmi","Bekliyor")))))</x:f>
      </x:c>
      <x:c r="K489" s="8"/>
    </x:row>
    <x:row r="490" ht="26" customHeight="1">
      <x:c r="B490" s="31"/>
      <x:c r="C490" s="8"/>
      <x:c r="D490" s="8"/>
      <x:c r="E490" s="32"/>
      <x:c r="F490" s="33"/>
      <x:c r="G490" s="33"/>
      <x:c r="H490" s="34" t="str">
        <x:f>IF(COUNTA(B490:G490)=0,"",IF(OR(C490="",D490="",COUNT(B490,E490,F490)&lt;&gt;3,F490&lt;0,G490&lt;0,AND(G490&lt;&gt;"",NOT(ISNUMBER(G490)))),"",MAX(F490-N(G490),0)))</x:f>
      </x:c>
      <x:c r="I490" s="34" t="str">
        <x:f>IF(COUNTA(B490:G490)=0,"",IF(OR(C490="",D490="",COUNT(B490,E490,F490)&lt;&gt;3,F490&lt;0,G490&lt;0,AND(G490&lt;&gt;"",NOT(ISNUMBER(G490)))),"",MAX(N(G490)-F490,0)))</x:f>
      </x:c>
      <x:c r="J490" s="30" t="str">
        <x:f>IF(COUNTA(B490:G490)=0,"",IF(OR(C490="",D490="",COUNT(B490,E490,F490)&lt;&gt;3,F490&lt;0,G490&lt;0,AND(G490&lt;&gt;"",NOT(ISNUMBER(G490)))),"Eksik / hatalı",IF(H490=0,IF(I490&gt;0,"Fazla ödeme","Ödendi"),IF(E490&lt;'Özet'!$H$4,"Gecikti",IF(N(G490)&gt;0,"Kısmi","Bekliyor")))))</x:f>
      </x:c>
      <x:c r="K490" s="8"/>
    </x:row>
    <x:row r="491" ht="26" customHeight="1">
      <x:c r="B491" s="31"/>
      <x:c r="C491" s="8"/>
      <x:c r="D491" s="8"/>
      <x:c r="E491" s="32"/>
      <x:c r="F491" s="33"/>
      <x:c r="G491" s="33"/>
      <x:c r="H491" s="34" t="str">
        <x:f>IF(COUNTA(B491:G491)=0,"",IF(OR(C491="",D491="",COUNT(B491,E491,F491)&lt;&gt;3,F491&lt;0,G491&lt;0,AND(G491&lt;&gt;"",NOT(ISNUMBER(G491)))),"",MAX(F491-N(G491),0)))</x:f>
      </x:c>
      <x:c r="I491" s="34" t="str">
        <x:f>IF(COUNTA(B491:G491)=0,"",IF(OR(C491="",D491="",COUNT(B491,E491,F491)&lt;&gt;3,F491&lt;0,G491&lt;0,AND(G491&lt;&gt;"",NOT(ISNUMBER(G491)))),"",MAX(N(G491)-F491,0)))</x:f>
      </x:c>
      <x:c r="J491" s="30" t="str">
        <x:f>IF(COUNTA(B491:G491)=0,"",IF(OR(C491="",D491="",COUNT(B491,E491,F491)&lt;&gt;3,F491&lt;0,G491&lt;0,AND(G491&lt;&gt;"",NOT(ISNUMBER(G491)))),"Eksik / hatalı",IF(H491=0,IF(I491&gt;0,"Fazla ödeme","Ödendi"),IF(E491&lt;'Özet'!$H$4,"Gecikti",IF(N(G491)&gt;0,"Kısmi","Bekliyor")))))</x:f>
      </x:c>
      <x:c r="K491" s="8"/>
    </x:row>
    <x:row r="492" ht="26" customHeight="1">
      <x:c r="B492" s="31"/>
      <x:c r="C492" s="8"/>
      <x:c r="D492" s="8"/>
      <x:c r="E492" s="32"/>
      <x:c r="F492" s="33"/>
      <x:c r="G492" s="33"/>
      <x:c r="H492" s="34" t="str">
        <x:f>IF(COUNTA(B492:G492)=0,"",IF(OR(C492="",D492="",COUNT(B492,E492,F492)&lt;&gt;3,F492&lt;0,G492&lt;0,AND(G492&lt;&gt;"",NOT(ISNUMBER(G492)))),"",MAX(F492-N(G492),0)))</x:f>
      </x:c>
      <x:c r="I492" s="34" t="str">
        <x:f>IF(COUNTA(B492:G492)=0,"",IF(OR(C492="",D492="",COUNT(B492,E492,F492)&lt;&gt;3,F492&lt;0,G492&lt;0,AND(G492&lt;&gt;"",NOT(ISNUMBER(G492)))),"",MAX(N(G492)-F492,0)))</x:f>
      </x:c>
      <x:c r="J492" s="30" t="str">
        <x:f>IF(COUNTA(B492:G492)=0,"",IF(OR(C492="",D492="",COUNT(B492,E492,F492)&lt;&gt;3,F492&lt;0,G492&lt;0,AND(G492&lt;&gt;"",NOT(ISNUMBER(G492)))),"Eksik / hatalı",IF(H492=0,IF(I492&gt;0,"Fazla ödeme","Ödendi"),IF(E492&lt;'Özet'!$H$4,"Gecikti",IF(N(G492)&gt;0,"Kısmi","Bekliyor")))))</x:f>
      </x:c>
      <x:c r="K492" s="8"/>
    </x:row>
    <x:row r="493" ht="26" customHeight="1">
      <x:c r="B493" s="31"/>
      <x:c r="C493" s="8"/>
      <x:c r="D493" s="8"/>
      <x:c r="E493" s="32"/>
      <x:c r="F493" s="33"/>
      <x:c r="G493" s="33"/>
      <x:c r="H493" s="34" t="str">
        <x:f>IF(COUNTA(B493:G493)=0,"",IF(OR(C493="",D493="",COUNT(B493,E493,F493)&lt;&gt;3,F493&lt;0,G493&lt;0,AND(G493&lt;&gt;"",NOT(ISNUMBER(G493)))),"",MAX(F493-N(G493),0)))</x:f>
      </x:c>
      <x:c r="I493" s="34" t="str">
        <x:f>IF(COUNTA(B493:G493)=0,"",IF(OR(C493="",D493="",COUNT(B493,E493,F493)&lt;&gt;3,F493&lt;0,G493&lt;0,AND(G493&lt;&gt;"",NOT(ISNUMBER(G493)))),"",MAX(N(G493)-F493,0)))</x:f>
      </x:c>
      <x:c r="J493" s="30" t="str">
        <x:f>IF(COUNTA(B493:G493)=0,"",IF(OR(C493="",D493="",COUNT(B493,E493,F493)&lt;&gt;3,F493&lt;0,G493&lt;0,AND(G493&lt;&gt;"",NOT(ISNUMBER(G493)))),"Eksik / hatalı",IF(H493=0,IF(I493&gt;0,"Fazla ödeme","Ödendi"),IF(E493&lt;'Özet'!$H$4,"Gecikti",IF(N(G493)&gt;0,"Kısmi","Bekliyor")))))</x:f>
      </x:c>
      <x:c r="K493" s="8"/>
    </x:row>
    <x:row r="494" ht="26" customHeight="1">
      <x:c r="B494" s="31"/>
      <x:c r="C494" s="8"/>
      <x:c r="D494" s="8"/>
      <x:c r="E494" s="32"/>
      <x:c r="F494" s="33"/>
      <x:c r="G494" s="33"/>
      <x:c r="H494" s="34" t="str">
        <x:f>IF(COUNTA(B494:G494)=0,"",IF(OR(C494="",D494="",COUNT(B494,E494,F494)&lt;&gt;3,F494&lt;0,G494&lt;0,AND(G494&lt;&gt;"",NOT(ISNUMBER(G494)))),"",MAX(F494-N(G494),0)))</x:f>
      </x:c>
      <x:c r="I494" s="34" t="str">
        <x:f>IF(COUNTA(B494:G494)=0,"",IF(OR(C494="",D494="",COUNT(B494,E494,F494)&lt;&gt;3,F494&lt;0,G494&lt;0,AND(G494&lt;&gt;"",NOT(ISNUMBER(G494)))),"",MAX(N(G494)-F494,0)))</x:f>
      </x:c>
      <x:c r="J494" s="30" t="str">
        <x:f>IF(COUNTA(B494:G494)=0,"",IF(OR(C494="",D494="",COUNT(B494,E494,F494)&lt;&gt;3,F494&lt;0,G494&lt;0,AND(G494&lt;&gt;"",NOT(ISNUMBER(G494)))),"Eksik / hatalı",IF(H494=0,IF(I494&gt;0,"Fazla ödeme","Ödendi"),IF(E494&lt;'Özet'!$H$4,"Gecikti",IF(N(G494)&gt;0,"Kısmi","Bekliyor")))))</x:f>
      </x:c>
      <x:c r="K494" s="8"/>
    </x:row>
    <x:row r="495" ht="26" customHeight="1">
      <x:c r="B495" s="31"/>
      <x:c r="C495" s="8"/>
      <x:c r="D495" s="8"/>
      <x:c r="E495" s="32"/>
      <x:c r="F495" s="33"/>
      <x:c r="G495" s="33"/>
      <x:c r="H495" s="34" t="str">
        <x:f>IF(COUNTA(B495:G495)=0,"",IF(OR(C495="",D495="",COUNT(B495,E495,F495)&lt;&gt;3,F495&lt;0,G495&lt;0,AND(G495&lt;&gt;"",NOT(ISNUMBER(G495)))),"",MAX(F495-N(G495),0)))</x:f>
      </x:c>
      <x:c r="I495" s="34" t="str">
        <x:f>IF(COUNTA(B495:G495)=0,"",IF(OR(C495="",D495="",COUNT(B495,E495,F495)&lt;&gt;3,F495&lt;0,G495&lt;0,AND(G495&lt;&gt;"",NOT(ISNUMBER(G495)))),"",MAX(N(G495)-F495,0)))</x:f>
      </x:c>
      <x:c r="J495" s="30" t="str">
        <x:f>IF(COUNTA(B495:G495)=0,"",IF(OR(C495="",D495="",COUNT(B495,E495,F495)&lt;&gt;3,F495&lt;0,G495&lt;0,AND(G495&lt;&gt;"",NOT(ISNUMBER(G495)))),"Eksik / hatalı",IF(H495=0,IF(I495&gt;0,"Fazla ödeme","Ödendi"),IF(E495&lt;'Özet'!$H$4,"Gecikti",IF(N(G495)&gt;0,"Kısmi","Bekliyor")))))</x:f>
      </x:c>
      <x:c r="K495" s="8"/>
    </x:row>
    <x:row r="496" ht="26" customHeight="1">
      <x:c r="B496" s="31"/>
      <x:c r="C496" s="8"/>
      <x:c r="D496" s="8"/>
      <x:c r="E496" s="32"/>
      <x:c r="F496" s="33"/>
      <x:c r="G496" s="33"/>
      <x:c r="H496" s="34" t="str">
        <x:f>IF(COUNTA(B496:G496)=0,"",IF(OR(C496="",D496="",COUNT(B496,E496,F496)&lt;&gt;3,F496&lt;0,G496&lt;0,AND(G496&lt;&gt;"",NOT(ISNUMBER(G496)))),"",MAX(F496-N(G496),0)))</x:f>
      </x:c>
      <x:c r="I496" s="34" t="str">
        <x:f>IF(COUNTA(B496:G496)=0,"",IF(OR(C496="",D496="",COUNT(B496,E496,F496)&lt;&gt;3,F496&lt;0,G496&lt;0,AND(G496&lt;&gt;"",NOT(ISNUMBER(G496)))),"",MAX(N(G496)-F496,0)))</x:f>
      </x:c>
      <x:c r="J496" s="30" t="str">
        <x:f>IF(COUNTA(B496:G496)=0,"",IF(OR(C496="",D496="",COUNT(B496,E496,F496)&lt;&gt;3,F496&lt;0,G496&lt;0,AND(G496&lt;&gt;"",NOT(ISNUMBER(G496)))),"Eksik / hatalı",IF(H496=0,IF(I496&gt;0,"Fazla ödeme","Ödendi"),IF(E496&lt;'Özet'!$H$4,"Gecikti",IF(N(G496)&gt;0,"Kısmi","Bekliyor")))))</x:f>
      </x:c>
      <x:c r="K496" s="8"/>
    </x:row>
    <x:row r="497" ht="26" customHeight="1">
      <x:c r="B497" s="31"/>
      <x:c r="C497" s="8"/>
      <x:c r="D497" s="8"/>
      <x:c r="E497" s="32"/>
      <x:c r="F497" s="33"/>
      <x:c r="G497" s="33"/>
      <x:c r="H497" s="34" t="str">
        <x:f>IF(COUNTA(B497:G497)=0,"",IF(OR(C497="",D497="",COUNT(B497,E497,F497)&lt;&gt;3,F497&lt;0,G497&lt;0,AND(G497&lt;&gt;"",NOT(ISNUMBER(G497)))),"",MAX(F497-N(G497),0)))</x:f>
      </x:c>
      <x:c r="I497" s="34" t="str">
        <x:f>IF(COUNTA(B497:G497)=0,"",IF(OR(C497="",D497="",COUNT(B497,E497,F497)&lt;&gt;3,F497&lt;0,G497&lt;0,AND(G497&lt;&gt;"",NOT(ISNUMBER(G497)))),"",MAX(N(G497)-F497,0)))</x:f>
      </x:c>
      <x:c r="J497" s="30" t="str">
        <x:f>IF(COUNTA(B497:G497)=0,"",IF(OR(C497="",D497="",COUNT(B497,E497,F497)&lt;&gt;3,F497&lt;0,G497&lt;0,AND(G497&lt;&gt;"",NOT(ISNUMBER(G497)))),"Eksik / hatalı",IF(H497=0,IF(I497&gt;0,"Fazla ödeme","Ödendi"),IF(E497&lt;'Özet'!$H$4,"Gecikti",IF(N(G497)&gt;0,"Kısmi","Bekliyor")))))</x:f>
      </x:c>
      <x:c r="K497" s="8"/>
    </x:row>
    <x:row r="498" ht="26" customHeight="1">
      <x:c r="B498" s="31"/>
      <x:c r="C498" s="8"/>
      <x:c r="D498" s="8"/>
      <x:c r="E498" s="32"/>
      <x:c r="F498" s="33"/>
      <x:c r="G498" s="33"/>
      <x:c r="H498" s="34" t="str">
        <x:f>IF(COUNTA(B498:G498)=0,"",IF(OR(C498="",D498="",COUNT(B498,E498,F498)&lt;&gt;3,F498&lt;0,G498&lt;0,AND(G498&lt;&gt;"",NOT(ISNUMBER(G498)))),"",MAX(F498-N(G498),0)))</x:f>
      </x:c>
      <x:c r="I498" s="34" t="str">
        <x:f>IF(COUNTA(B498:G498)=0,"",IF(OR(C498="",D498="",COUNT(B498,E498,F498)&lt;&gt;3,F498&lt;0,G498&lt;0,AND(G498&lt;&gt;"",NOT(ISNUMBER(G498)))),"",MAX(N(G498)-F498,0)))</x:f>
      </x:c>
      <x:c r="J498" s="30" t="str">
        <x:f>IF(COUNTA(B498:G498)=0,"",IF(OR(C498="",D498="",COUNT(B498,E498,F498)&lt;&gt;3,F498&lt;0,G498&lt;0,AND(G498&lt;&gt;"",NOT(ISNUMBER(G498)))),"Eksik / hatalı",IF(H498=0,IF(I498&gt;0,"Fazla ödeme","Ödendi"),IF(E498&lt;'Özet'!$H$4,"Gecikti",IF(N(G498)&gt;0,"Kısmi","Bekliyor")))))</x:f>
      </x:c>
      <x:c r="K498" s="8"/>
    </x:row>
    <x:row r="499" ht="26" customHeight="1">
      <x:c r="B499" s="31"/>
      <x:c r="C499" s="8"/>
      <x:c r="D499" s="8"/>
      <x:c r="E499" s="32"/>
      <x:c r="F499" s="33"/>
      <x:c r="G499" s="33"/>
      <x:c r="H499" s="34" t="str">
        <x:f>IF(COUNTA(B499:G499)=0,"",IF(OR(C499="",D499="",COUNT(B499,E499,F499)&lt;&gt;3,F499&lt;0,G499&lt;0,AND(G499&lt;&gt;"",NOT(ISNUMBER(G499)))),"",MAX(F499-N(G499),0)))</x:f>
      </x:c>
      <x:c r="I499" s="34" t="str">
        <x:f>IF(COUNTA(B499:G499)=0,"",IF(OR(C499="",D499="",COUNT(B499,E499,F499)&lt;&gt;3,F499&lt;0,G499&lt;0,AND(G499&lt;&gt;"",NOT(ISNUMBER(G499)))),"",MAX(N(G499)-F499,0)))</x:f>
      </x:c>
      <x:c r="J499" s="30" t="str">
        <x:f>IF(COUNTA(B499:G499)=0,"",IF(OR(C499="",D499="",COUNT(B499,E499,F499)&lt;&gt;3,F499&lt;0,G499&lt;0,AND(G499&lt;&gt;"",NOT(ISNUMBER(G499)))),"Eksik / hatalı",IF(H499=0,IF(I499&gt;0,"Fazla ödeme","Ödendi"),IF(E499&lt;'Özet'!$H$4,"Gecikti",IF(N(G499)&gt;0,"Kısmi","Bekliyor")))))</x:f>
      </x:c>
      <x:c r="K499" s="8"/>
    </x:row>
    <x:row r="500" ht="26" customHeight="1">
      <x:c r="B500" s="31"/>
      <x:c r="C500" s="8"/>
      <x:c r="D500" s="8"/>
      <x:c r="E500" s="32"/>
      <x:c r="F500" s="33"/>
      <x:c r="G500" s="33"/>
      <x:c r="H500" s="34" t="str">
        <x:f>IF(COUNTA(B500:G500)=0,"",IF(OR(C500="",D500="",COUNT(B500,E500,F500)&lt;&gt;3,F500&lt;0,G500&lt;0,AND(G500&lt;&gt;"",NOT(ISNUMBER(G500)))),"",MAX(F500-N(G500),0)))</x:f>
      </x:c>
      <x:c r="I500" s="34" t="str">
        <x:f>IF(COUNTA(B500:G500)=0,"",IF(OR(C500="",D500="",COUNT(B500,E500,F500)&lt;&gt;3,F500&lt;0,G500&lt;0,AND(G500&lt;&gt;"",NOT(ISNUMBER(G500)))),"",MAX(N(G500)-F500,0)))</x:f>
      </x:c>
      <x:c r="J500" s="30" t="str">
        <x:f>IF(COUNTA(B500:G500)=0,"",IF(OR(C500="",D500="",COUNT(B500,E500,F500)&lt;&gt;3,F500&lt;0,G500&lt;0,AND(G500&lt;&gt;"",NOT(ISNUMBER(G500)))),"Eksik / hatalı",IF(H500=0,IF(I500&gt;0,"Fazla ödeme","Ödendi"),IF(E500&lt;'Özet'!$H$4,"Gecikti",IF(N(G500)&gt;0,"Kısmi","Bekliyor")))))</x:f>
      </x:c>
      <x:c r="K500" s="8"/>
    </x:row>
    <x:row r="501" ht="26" customHeight="1">
      <x:c r="B501" s="31"/>
      <x:c r="C501" s="8"/>
      <x:c r="D501" s="8"/>
      <x:c r="E501" s="32"/>
      <x:c r="F501" s="33"/>
      <x:c r="G501" s="33"/>
      <x:c r="H501" s="34" t="str">
        <x:f>IF(COUNTA(B501:G501)=0,"",IF(OR(C501="",D501="",COUNT(B501,E501,F501)&lt;&gt;3,F501&lt;0,G501&lt;0,AND(G501&lt;&gt;"",NOT(ISNUMBER(G501)))),"",MAX(F501-N(G501),0)))</x:f>
      </x:c>
      <x:c r="I501" s="34" t="str">
        <x:f>IF(COUNTA(B501:G501)=0,"",IF(OR(C501="",D501="",COUNT(B501,E501,F501)&lt;&gt;3,F501&lt;0,G501&lt;0,AND(G501&lt;&gt;"",NOT(ISNUMBER(G501)))),"",MAX(N(G501)-F501,0)))</x:f>
      </x:c>
      <x:c r="J501" s="30" t="str">
        <x:f>IF(COUNTA(B501:G501)=0,"",IF(OR(C501="",D501="",COUNT(B501,E501,F501)&lt;&gt;3,F501&lt;0,G501&lt;0,AND(G501&lt;&gt;"",NOT(ISNUMBER(G501)))),"Eksik / hatalı",IF(H501=0,IF(I501&gt;0,"Fazla ödeme","Ödendi"),IF(E501&lt;'Özet'!$H$4,"Gecikti",IF(N(G501)&gt;0,"Kısmi","Bekliyor")))))</x:f>
      </x:c>
      <x:c r="K501" s="8"/>
    </x:row>
    <x:row r="502" ht="26" customHeight="1">
      <x:c r="B502" s="31"/>
      <x:c r="C502" s="8"/>
      <x:c r="D502" s="8"/>
      <x:c r="E502" s="32"/>
      <x:c r="F502" s="33"/>
      <x:c r="G502" s="33"/>
      <x:c r="H502" s="34" t="str">
        <x:f>IF(COUNTA(B502:G502)=0,"",IF(OR(C502="",D502="",COUNT(B502,E502,F502)&lt;&gt;3,F502&lt;0,G502&lt;0,AND(G502&lt;&gt;"",NOT(ISNUMBER(G502)))),"",MAX(F502-N(G502),0)))</x:f>
      </x:c>
      <x:c r="I502" s="34" t="str">
        <x:f>IF(COUNTA(B502:G502)=0,"",IF(OR(C502="",D502="",COUNT(B502,E502,F502)&lt;&gt;3,F502&lt;0,G502&lt;0,AND(G502&lt;&gt;"",NOT(ISNUMBER(G502)))),"",MAX(N(G502)-F502,0)))</x:f>
      </x:c>
      <x:c r="J502" s="30" t="str">
        <x:f>IF(COUNTA(B502:G502)=0,"",IF(OR(C502="",D502="",COUNT(B502,E502,F502)&lt;&gt;3,F502&lt;0,G502&lt;0,AND(G502&lt;&gt;"",NOT(ISNUMBER(G502)))),"Eksik / hatalı",IF(H502=0,IF(I502&gt;0,"Fazla ödeme","Ödendi"),IF(E502&lt;'Özet'!$H$4,"Gecikti",IF(N(G502)&gt;0,"Kısmi","Bekliyor")))))</x:f>
      </x:c>
      <x:c r="K502" s="8"/>
    </x:row>
    <x:row r="503" ht="26" customHeight="1">
      <x:c r="B503" s="31"/>
      <x:c r="C503" s="8"/>
      <x:c r="D503" s="8"/>
      <x:c r="E503" s="32"/>
      <x:c r="F503" s="33"/>
      <x:c r="G503" s="33"/>
      <x:c r="H503" s="34" t="str">
        <x:f>IF(COUNTA(B503:G503)=0,"",IF(OR(C503="",D503="",COUNT(B503,E503,F503)&lt;&gt;3,F503&lt;0,G503&lt;0,AND(G503&lt;&gt;"",NOT(ISNUMBER(G503)))),"",MAX(F503-N(G503),0)))</x:f>
      </x:c>
      <x:c r="I503" s="34" t="str">
        <x:f>IF(COUNTA(B503:G503)=0,"",IF(OR(C503="",D503="",COUNT(B503,E503,F503)&lt;&gt;3,F503&lt;0,G503&lt;0,AND(G503&lt;&gt;"",NOT(ISNUMBER(G503)))),"",MAX(N(G503)-F503,0)))</x:f>
      </x:c>
      <x:c r="J503" s="30" t="str">
        <x:f>IF(COUNTA(B503:G503)=0,"",IF(OR(C503="",D503="",COUNT(B503,E503,F503)&lt;&gt;3,F503&lt;0,G503&lt;0,AND(G503&lt;&gt;"",NOT(ISNUMBER(G503)))),"Eksik / hatalı",IF(H503=0,IF(I503&gt;0,"Fazla ödeme","Ödendi"),IF(E503&lt;'Özet'!$H$4,"Gecikti",IF(N(G503)&gt;0,"Kısmi","Bekliyor")))))</x:f>
      </x:c>
      <x:c r="K503" s="8"/>
    </x:row>
    <x:row r="504" ht="26" customHeight="1">
      <x:c r="B504" s="31"/>
      <x:c r="C504" s="8"/>
      <x:c r="D504" s="8"/>
      <x:c r="E504" s="32"/>
      <x:c r="F504" s="33"/>
      <x:c r="G504" s="33"/>
      <x:c r="H504" s="34" t="str">
        <x:f>IF(COUNTA(B504:G504)=0,"",IF(OR(C504="",D504="",COUNT(B504,E504,F504)&lt;&gt;3,F504&lt;0,G504&lt;0,AND(G504&lt;&gt;"",NOT(ISNUMBER(G504)))),"",MAX(F504-N(G504),0)))</x:f>
      </x:c>
      <x:c r="I504" s="34" t="str">
        <x:f>IF(COUNTA(B504:G504)=0,"",IF(OR(C504="",D504="",COUNT(B504,E504,F504)&lt;&gt;3,F504&lt;0,G504&lt;0,AND(G504&lt;&gt;"",NOT(ISNUMBER(G504)))),"",MAX(N(G504)-F504,0)))</x:f>
      </x:c>
      <x:c r="J504" s="30" t="str">
        <x:f>IF(COUNTA(B504:G504)=0,"",IF(OR(C504="",D504="",COUNT(B504,E504,F504)&lt;&gt;3,F504&lt;0,G504&lt;0,AND(G504&lt;&gt;"",NOT(ISNUMBER(G504)))),"Eksik / hatalı",IF(H504=0,IF(I504&gt;0,"Fazla ödeme","Ödendi"),IF(E504&lt;'Özet'!$H$4,"Gecikti",IF(N(G504)&gt;0,"Kısmi","Bekliyor")))))</x:f>
      </x:c>
      <x:c r="K504" s="8"/>
    </x:row>
    <x:row r="505" ht="26" customHeight="1">
      <x:c r="B505" s="31"/>
      <x:c r="C505" s="8"/>
      <x:c r="D505" s="8"/>
      <x:c r="E505" s="32"/>
      <x:c r="F505" s="33"/>
      <x:c r="G505" s="33"/>
      <x:c r="H505" s="34" t="str">
        <x:f>IF(COUNTA(B505:G505)=0,"",IF(OR(C505="",D505="",COUNT(B505,E505,F505)&lt;&gt;3,F505&lt;0,G505&lt;0,AND(G505&lt;&gt;"",NOT(ISNUMBER(G505)))),"",MAX(F505-N(G505),0)))</x:f>
      </x:c>
      <x:c r="I505" s="34" t="str">
        <x:f>IF(COUNTA(B505:G505)=0,"",IF(OR(C505="",D505="",COUNT(B505,E505,F505)&lt;&gt;3,F505&lt;0,G505&lt;0,AND(G505&lt;&gt;"",NOT(ISNUMBER(G505)))),"",MAX(N(G505)-F505,0)))</x:f>
      </x:c>
      <x:c r="J505" s="30" t="str">
        <x:f>IF(COUNTA(B505:G505)=0,"",IF(OR(C505="",D505="",COUNT(B505,E505,F505)&lt;&gt;3,F505&lt;0,G505&lt;0,AND(G505&lt;&gt;"",NOT(ISNUMBER(G505)))),"Eksik / hatalı",IF(H505=0,IF(I505&gt;0,"Fazla ödeme","Ödendi"),IF(E505&lt;'Özet'!$H$4,"Gecikti",IF(N(G505)&gt;0,"Kısmi","Bekliyor")))))</x:f>
      </x:c>
      <x:c r="K505" s="8"/>
    </x:row>
    <x:row r="506" ht="26" customHeight="1">
      <x:c r="B506" s="31"/>
      <x:c r="C506" s="8"/>
      <x:c r="D506" s="8"/>
      <x:c r="E506" s="32"/>
      <x:c r="F506" s="33"/>
      <x:c r="G506" s="33"/>
      <x:c r="H506" s="34" t="str">
        <x:f>IF(COUNTA(B506:G506)=0,"",IF(OR(C506="",D506="",COUNT(B506,E506,F506)&lt;&gt;3,F506&lt;0,G506&lt;0,AND(G506&lt;&gt;"",NOT(ISNUMBER(G506)))),"",MAX(F506-N(G506),0)))</x:f>
      </x:c>
      <x:c r="I506" s="34" t="str">
        <x:f>IF(COUNTA(B506:G506)=0,"",IF(OR(C506="",D506="",COUNT(B506,E506,F506)&lt;&gt;3,F506&lt;0,G506&lt;0,AND(G506&lt;&gt;"",NOT(ISNUMBER(G506)))),"",MAX(N(G506)-F506,0)))</x:f>
      </x:c>
      <x:c r="J506" s="30" t="str">
        <x:f>IF(COUNTA(B506:G506)=0,"",IF(OR(C506="",D506="",COUNT(B506,E506,F506)&lt;&gt;3,F506&lt;0,G506&lt;0,AND(G506&lt;&gt;"",NOT(ISNUMBER(G506)))),"Eksik / hatalı",IF(H506=0,IF(I506&gt;0,"Fazla ödeme","Ödendi"),IF(E506&lt;'Özet'!$H$4,"Gecikti",IF(N(G506)&gt;0,"Kısmi","Bekliyor")))))</x:f>
      </x:c>
      <x:c r="K506" s="8"/>
    </x:row>
    <x:row r="507" ht="26" customHeight="1">
      <x:c r="B507" s="31"/>
      <x:c r="C507" s="8"/>
      <x:c r="D507" s="8"/>
      <x:c r="E507" s="32"/>
      <x:c r="F507" s="33"/>
      <x:c r="G507" s="33"/>
      <x:c r="H507" s="34" t="str">
        <x:f>IF(COUNTA(B507:G507)=0,"",IF(OR(C507="",D507="",COUNT(B507,E507,F507)&lt;&gt;3,F507&lt;0,G507&lt;0,AND(G507&lt;&gt;"",NOT(ISNUMBER(G507)))),"",MAX(F507-N(G507),0)))</x:f>
      </x:c>
      <x:c r="I507" s="34" t="str">
        <x:f>IF(COUNTA(B507:G507)=0,"",IF(OR(C507="",D507="",COUNT(B507,E507,F507)&lt;&gt;3,F507&lt;0,G507&lt;0,AND(G507&lt;&gt;"",NOT(ISNUMBER(G507)))),"",MAX(N(G507)-F507,0)))</x:f>
      </x:c>
      <x:c r="J507" s="30" t="str">
        <x:f>IF(COUNTA(B507:G507)=0,"",IF(OR(C507="",D507="",COUNT(B507,E507,F507)&lt;&gt;3,F507&lt;0,G507&lt;0,AND(G507&lt;&gt;"",NOT(ISNUMBER(G507)))),"Eksik / hatalı",IF(H507=0,IF(I507&gt;0,"Fazla ödeme","Ödendi"),IF(E507&lt;'Özet'!$H$4,"Gecikti",IF(N(G507)&gt;0,"Kısmi","Bekliyor")))))</x:f>
      </x:c>
      <x:c r="K507" s="8"/>
    </x:row>
    <x:row r="508" ht="26" customHeight="1">
      <x:c r="B508" s="31"/>
      <x:c r="C508" s="8"/>
      <x:c r="D508" s="8"/>
      <x:c r="E508" s="32"/>
      <x:c r="F508" s="33"/>
      <x:c r="G508" s="33"/>
      <x:c r="H508" s="34" t="str">
        <x:f>IF(COUNTA(B508:G508)=0,"",IF(OR(C508="",D508="",COUNT(B508,E508,F508)&lt;&gt;3,F508&lt;0,G508&lt;0,AND(G508&lt;&gt;"",NOT(ISNUMBER(G508)))),"",MAX(F508-N(G508),0)))</x:f>
      </x:c>
      <x:c r="I508" s="34" t="str">
        <x:f>IF(COUNTA(B508:G508)=0,"",IF(OR(C508="",D508="",COUNT(B508,E508,F508)&lt;&gt;3,F508&lt;0,G508&lt;0,AND(G508&lt;&gt;"",NOT(ISNUMBER(G508)))),"",MAX(N(G508)-F508,0)))</x:f>
      </x:c>
      <x:c r="J508" s="30" t="str">
        <x:f>IF(COUNTA(B508:G508)=0,"",IF(OR(C508="",D508="",COUNT(B508,E508,F508)&lt;&gt;3,F508&lt;0,G508&lt;0,AND(G508&lt;&gt;"",NOT(ISNUMBER(G508)))),"Eksik / hatalı",IF(H508=0,IF(I508&gt;0,"Fazla ödeme","Ödendi"),IF(E508&lt;'Özet'!$H$4,"Gecikti",IF(N(G508)&gt;0,"Kısmi","Bekliyor")))))</x:f>
      </x:c>
      <x:c r="K508" s="8"/>
    </x:row>
    <x:row r="509" ht="26" customHeight="1">
      <x:c r="B509" s="31"/>
      <x:c r="C509" s="8"/>
      <x:c r="D509" s="8"/>
      <x:c r="E509" s="32"/>
      <x:c r="F509" s="33"/>
      <x:c r="G509" s="33"/>
      <x:c r="H509" s="34" t="str">
        <x:f>IF(COUNTA(B509:G509)=0,"",IF(OR(C509="",D509="",COUNT(B509,E509,F509)&lt;&gt;3,F509&lt;0,G509&lt;0,AND(G509&lt;&gt;"",NOT(ISNUMBER(G509)))),"",MAX(F509-N(G509),0)))</x:f>
      </x:c>
      <x:c r="I509" s="34" t="str">
        <x:f>IF(COUNTA(B509:G509)=0,"",IF(OR(C509="",D509="",COUNT(B509,E509,F509)&lt;&gt;3,F509&lt;0,G509&lt;0,AND(G509&lt;&gt;"",NOT(ISNUMBER(G509)))),"",MAX(N(G509)-F509,0)))</x:f>
      </x:c>
      <x:c r="J509" s="30" t="str">
        <x:f>IF(COUNTA(B509:G509)=0,"",IF(OR(C509="",D509="",COUNT(B509,E509,F509)&lt;&gt;3,F509&lt;0,G509&lt;0,AND(G509&lt;&gt;"",NOT(ISNUMBER(G509)))),"Eksik / hatalı",IF(H509=0,IF(I509&gt;0,"Fazla ödeme","Ödendi"),IF(E509&lt;'Özet'!$H$4,"Gecikti",IF(N(G509)&gt;0,"Kısmi","Bekliyor")))))</x:f>
      </x:c>
      <x:c r="K509" s="8"/>
    </x:row>
    <x:row r="510" ht="26" customHeight="1">
      <x:c r="B510" s="31"/>
      <x:c r="C510" s="8"/>
      <x:c r="D510" s="8"/>
      <x:c r="E510" s="32"/>
      <x:c r="F510" s="33"/>
      <x:c r="G510" s="33"/>
      <x:c r="H510" s="34" t="str">
        <x:f>IF(COUNTA(B510:G510)=0,"",IF(OR(C510="",D510="",COUNT(B510,E510,F510)&lt;&gt;3,F510&lt;0,G510&lt;0,AND(G510&lt;&gt;"",NOT(ISNUMBER(G510)))),"",MAX(F510-N(G510),0)))</x:f>
      </x:c>
      <x:c r="I510" s="34" t="str">
        <x:f>IF(COUNTA(B510:G510)=0,"",IF(OR(C510="",D510="",COUNT(B510,E510,F510)&lt;&gt;3,F510&lt;0,G510&lt;0,AND(G510&lt;&gt;"",NOT(ISNUMBER(G510)))),"",MAX(N(G510)-F510,0)))</x:f>
      </x:c>
      <x:c r="J510" s="30" t="str">
        <x:f>IF(COUNTA(B510:G510)=0,"",IF(OR(C510="",D510="",COUNT(B510,E510,F510)&lt;&gt;3,F510&lt;0,G510&lt;0,AND(G510&lt;&gt;"",NOT(ISNUMBER(G510)))),"Eksik / hatalı",IF(H510=0,IF(I510&gt;0,"Fazla ödeme","Ödendi"),IF(E510&lt;'Özet'!$H$4,"Gecikti",IF(N(G510)&gt;0,"Kısmi","Bekliyor")))))</x:f>
      </x:c>
      <x:c r="K510" s="8"/>
    </x:row>
    <x:row r="511" ht="26" customHeight="1">
      <x:c r="B511" s="31"/>
      <x:c r="C511" s="8"/>
      <x:c r="D511" s="8"/>
      <x:c r="E511" s="32"/>
      <x:c r="F511" s="33"/>
      <x:c r="G511" s="33"/>
      <x:c r="H511" s="34" t="str">
        <x:f>IF(COUNTA(B511:G511)=0,"",IF(OR(C511="",D511="",COUNT(B511,E511,F511)&lt;&gt;3,F511&lt;0,G511&lt;0,AND(G511&lt;&gt;"",NOT(ISNUMBER(G511)))),"",MAX(F511-N(G511),0)))</x:f>
      </x:c>
      <x:c r="I511" s="34" t="str">
        <x:f>IF(COUNTA(B511:G511)=0,"",IF(OR(C511="",D511="",COUNT(B511,E511,F511)&lt;&gt;3,F511&lt;0,G511&lt;0,AND(G511&lt;&gt;"",NOT(ISNUMBER(G511)))),"",MAX(N(G511)-F511,0)))</x:f>
      </x:c>
      <x:c r="J511" s="30" t="str">
        <x:f>IF(COUNTA(B511:G511)=0,"",IF(OR(C511="",D511="",COUNT(B511,E511,F511)&lt;&gt;3,F511&lt;0,G511&lt;0,AND(G511&lt;&gt;"",NOT(ISNUMBER(G511)))),"Eksik / hatalı",IF(H511=0,IF(I511&gt;0,"Fazla ödeme","Ödendi"),IF(E511&lt;'Özet'!$H$4,"Gecikti",IF(N(G511)&gt;0,"Kısmi","Bekliyor")))))</x:f>
      </x:c>
      <x:c r="K511" s="8"/>
    </x:row>
    <x:row r="512" ht="26" customHeight="1">
      <x:c r="B512" s="31"/>
      <x:c r="C512" s="8"/>
      <x:c r="D512" s="8"/>
      <x:c r="E512" s="32"/>
      <x:c r="F512" s="33"/>
      <x:c r="G512" s="33"/>
      <x:c r="H512" s="34" t="str">
        <x:f>IF(COUNTA(B512:G512)=0,"",IF(OR(C512="",D512="",COUNT(B512,E512,F512)&lt;&gt;3,F512&lt;0,G512&lt;0,AND(G512&lt;&gt;"",NOT(ISNUMBER(G512)))),"",MAX(F512-N(G512),0)))</x:f>
      </x:c>
      <x:c r="I512" s="34" t="str">
        <x:f>IF(COUNTA(B512:G512)=0,"",IF(OR(C512="",D512="",COUNT(B512,E512,F512)&lt;&gt;3,F512&lt;0,G512&lt;0,AND(G512&lt;&gt;"",NOT(ISNUMBER(G512)))),"",MAX(N(G512)-F512,0)))</x:f>
      </x:c>
      <x:c r="J512" s="30" t="str">
        <x:f>IF(COUNTA(B512:G512)=0,"",IF(OR(C512="",D512="",COUNT(B512,E512,F512)&lt;&gt;3,F512&lt;0,G512&lt;0,AND(G512&lt;&gt;"",NOT(ISNUMBER(G512)))),"Eksik / hatalı",IF(H512=0,IF(I512&gt;0,"Fazla ödeme","Ödendi"),IF(E512&lt;'Özet'!$H$4,"Gecikti",IF(N(G512)&gt;0,"Kısmi","Bekliyor")))))</x:f>
      </x:c>
      <x:c r="K512" s="8"/>
    </x:row>
    <x:row r="513" ht="26" customHeight="1">
      <x:c r="B513" s="31"/>
      <x:c r="C513" s="8"/>
      <x:c r="D513" s="8"/>
      <x:c r="E513" s="32"/>
      <x:c r="F513" s="33"/>
      <x:c r="G513" s="33"/>
      <x:c r="H513" s="34" t="str">
        <x:f>IF(COUNTA(B513:G513)=0,"",IF(OR(C513="",D513="",COUNT(B513,E513,F513)&lt;&gt;3,F513&lt;0,G513&lt;0,AND(G513&lt;&gt;"",NOT(ISNUMBER(G513)))),"",MAX(F513-N(G513),0)))</x:f>
      </x:c>
      <x:c r="I513" s="34" t="str">
        <x:f>IF(COUNTA(B513:G513)=0,"",IF(OR(C513="",D513="",COUNT(B513,E513,F513)&lt;&gt;3,F513&lt;0,G513&lt;0,AND(G513&lt;&gt;"",NOT(ISNUMBER(G513)))),"",MAX(N(G513)-F513,0)))</x:f>
      </x:c>
      <x:c r="J513" s="30" t="str">
        <x:f>IF(COUNTA(B513:G513)=0,"",IF(OR(C513="",D513="",COUNT(B513,E513,F513)&lt;&gt;3,F513&lt;0,G513&lt;0,AND(G513&lt;&gt;"",NOT(ISNUMBER(G513)))),"Eksik / hatalı",IF(H513=0,IF(I513&gt;0,"Fazla ödeme","Ödendi"),IF(E513&lt;'Özet'!$H$4,"Gecikti",IF(N(G513)&gt;0,"Kısmi","Bekliyor")))))</x:f>
      </x:c>
      <x:c r="K513" s="8"/>
    </x:row>
    <x:row r="514" ht="26" customHeight="1">
      <x:c r="B514" s="31"/>
      <x:c r="C514" s="8"/>
      <x:c r="D514" s="8"/>
      <x:c r="E514" s="32"/>
      <x:c r="F514" s="33"/>
      <x:c r="G514" s="33"/>
      <x:c r="H514" s="34" t="str">
        <x:f>IF(COUNTA(B514:G514)=0,"",IF(OR(C514="",D514="",COUNT(B514,E514,F514)&lt;&gt;3,F514&lt;0,G514&lt;0,AND(G514&lt;&gt;"",NOT(ISNUMBER(G514)))),"",MAX(F514-N(G514),0)))</x:f>
      </x:c>
      <x:c r="I514" s="34" t="str">
        <x:f>IF(COUNTA(B514:G514)=0,"",IF(OR(C514="",D514="",COUNT(B514,E514,F514)&lt;&gt;3,F514&lt;0,G514&lt;0,AND(G514&lt;&gt;"",NOT(ISNUMBER(G514)))),"",MAX(N(G514)-F514,0)))</x:f>
      </x:c>
      <x:c r="J514" s="30" t="str">
        <x:f>IF(COUNTA(B514:G514)=0,"",IF(OR(C514="",D514="",COUNT(B514,E514,F514)&lt;&gt;3,F514&lt;0,G514&lt;0,AND(G514&lt;&gt;"",NOT(ISNUMBER(G514)))),"Eksik / hatalı",IF(H514=0,IF(I514&gt;0,"Fazla ödeme","Ödendi"),IF(E514&lt;'Özet'!$H$4,"Gecikti",IF(N(G514)&gt;0,"Kısmi","Bekliyor")))))</x:f>
      </x:c>
      <x:c r="K514" s="8"/>
    </x:row>
    <x:row r="515" ht="26" customHeight="1">
      <x:c r="B515" s="31"/>
      <x:c r="C515" s="8"/>
      <x:c r="D515" s="8"/>
      <x:c r="E515" s="32"/>
      <x:c r="F515" s="33"/>
      <x:c r="G515" s="33"/>
      <x:c r="H515" s="34" t="str">
        <x:f>IF(COUNTA(B515:G515)=0,"",IF(OR(C515="",D515="",COUNT(B515,E515,F515)&lt;&gt;3,F515&lt;0,G515&lt;0,AND(G515&lt;&gt;"",NOT(ISNUMBER(G515)))),"",MAX(F515-N(G515),0)))</x:f>
      </x:c>
      <x:c r="I515" s="34" t="str">
        <x:f>IF(COUNTA(B515:G515)=0,"",IF(OR(C515="",D515="",COUNT(B515,E515,F515)&lt;&gt;3,F515&lt;0,G515&lt;0,AND(G515&lt;&gt;"",NOT(ISNUMBER(G515)))),"",MAX(N(G515)-F515,0)))</x:f>
      </x:c>
      <x:c r="J515" s="30" t="str">
        <x:f>IF(COUNTA(B515:G515)=0,"",IF(OR(C515="",D515="",COUNT(B515,E515,F515)&lt;&gt;3,F515&lt;0,G515&lt;0,AND(G515&lt;&gt;"",NOT(ISNUMBER(G515)))),"Eksik / hatalı",IF(H515=0,IF(I515&gt;0,"Fazla ödeme","Ödendi"),IF(E515&lt;'Özet'!$H$4,"Gecikti",IF(N(G515)&gt;0,"Kısmi","Bekliyor")))))</x:f>
      </x:c>
      <x:c r="K515" s="8"/>
    </x:row>
    <x:row r="516" ht="26" customHeight="1">
      <x:c r="B516" s="31"/>
      <x:c r="C516" s="8"/>
      <x:c r="D516" s="8"/>
      <x:c r="E516" s="32"/>
      <x:c r="F516" s="33"/>
      <x:c r="G516" s="33"/>
      <x:c r="H516" s="34" t="str">
        <x:f>IF(COUNTA(B516:G516)=0,"",IF(OR(C516="",D516="",COUNT(B516,E516,F516)&lt;&gt;3,F516&lt;0,G516&lt;0,AND(G516&lt;&gt;"",NOT(ISNUMBER(G516)))),"",MAX(F516-N(G516),0)))</x:f>
      </x:c>
      <x:c r="I516" s="34" t="str">
        <x:f>IF(COUNTA(B516:G516)=0,"",IF(OR(C516="",D516="",COUNT(B516,E516,F516)&lt;&gt;3,F516&lt;0,G516&lt;0,AND(G516&lt;&gt;"",NOT(ISNUMBER(G516)))),"",MAX(N(G516)-F516,0)))</x:f>
      </x:c>
      <x:c r="J516" s="30" t="str">
        <x:f>IF(COUNTA(B516:G516)=0,"",IF(OR(C516="",D516="",COUNT(B516,E516,F516)&lt;&gt;3,F516&lt;0,G516&lt;0,AND(G516&lt;&gt;"",NOT(ISNUMBER(G516)))),"Eksik / hatalı",IF(H516=0,IF(I516&gt;0,"Fazla ödeme","Ödendi"),IF(E516&lt;'Özet'!$H$4,"Gecikti",IF(N(G516)&gt;0,"Kısmi","Bekliyor")))))</x:f>
      </x:c>
      <x:c r="K516" s="8"/>
    </x:row>
    <x:row r="517" ht="26" customHeight="1">
      <x:c r="B517" s="31"/>
      <x:c r="C517" s="8"/>
      <x:c r="D517" s="8"/>
      <x:c r="E517" s="32"/>
      <x:c r="F517" s="33"/>
      <x:c r="G517" s="33"/>
      <x:c r="H517" s="34" t="str">
        <x:f>IF(COUNTA(B517:G517)=0,"",IF(OR(C517="",D517="",COUNT(B517,E517,F517)&lt;&gt;3,F517&lt;0,G517&lt;0,AND(G517&lt;&gt;"",NOT(ISNUMBER(G517)))),"",MAX(F517-N(G517),0)))</x:f>
      </x:c>
      <x:c r="I517" s="34" t="str">
        <x:f>IF(COUNTA(B517:G517)=0,"",IF(OR(C517="",D517="",COUNT(B517,E517,F517)&lt;&gt;3,F517&lt;0,G517&lt;0,AND(G517&lt;&gt;"",NOT(ISNUMBER(G517)))),"",MAX(N(G517)-F517,0)))</x:f>
      </x:c>
      <x:c r="J517" s="30" t="str">
        <x:f>IF(COUNTA(B517:G517)=0,"",IF(OR(C517="",D517="",COUNT(B517,E517,F517)&lt;&gt;3,F517&lt;0,G517&lt;0,AND(G517&lt;&gt;"",NOT(ISNUMBER(G517)))),"Eksik / hatalı",IF(H517=0,IF(I517&gt;0,"Fazla ödeme","Ödendi"),IF(E517&lt;'Özet'!$H$4,"Gecikti",IF(N(G517)&gt;0,"Kısmi","Bekliyor")))))</x:f>
      </x:c>
      <x:c r="K517" s="8"/>
    </x:row>
    <x:row r="518" ht="26" customHeight="1">
      <x:c r="B518" s="31"/>
      <x:c r="C518" s="8"/>
      <x:c r="D518" s="8"/>
      <x:c r="E518" s="32"/>
      <x:c r="F518" s="33"/>
      <x:c r="G518" s="33"/>
      <x:c r="H518" s="34" t="str">
        <x:f>IF(COUNTA(B518:G518)=0,"",IF(OR(C518="",D518="",COUNT(B518,E518,F518)&lt;&gt;3,F518&lt;0,G518&lt;0,AND(G518&lt;&gt;"",NOT(ISNUMBER(G518)))),"",MAX(F518-N(G518),0)))</x:f>
      </x:c>
      <x:c r="I518" s="34" t="str">
        <x:f>IF(COUNTA(B518:G518)=0,"",IF(OR(C518="",D518="",COUNT(B518,E518,F518)&lt;&gt;3,F518&lt;0,G518&lt;0,AND(G518&lt;&gt;"",NOT(ISNUMBER(G518)))),"",MAX(N(G518)-F518,0)))</x:f>
      </x:c>
      <x:c r="J518" s="30" t="str">
        <x:f>IF(COUNTA(B518:G518)=0,"",IF(OR(C518="",D518="",COUNT(B518,E518,F518)&lt;&gt;3,F518&lt;0,G518&lt;0,AND(G518&lt;&gt;"",NOT(ISNUMBER(G518)))),"Eksik / hatalı",IF(H518=0,IF(I518&gt;0,"Fazla ödeme","Ödendi"),IF(E518&lt;'Özet'!$H$4,"Gecikti",IF(N(G518)&gt;0,"Kısmi","Bekliyor")))))</x:f>
      </x:c>
      <x:c r="K518" s="8"/>
    </x:row>
    <x:row r="519" ht="26" customHeight="1">
      <x:c r="B519" s="31"/>
      <x:c r="C519" s="8"/>
      <x:c r="D519" s="8"/>
      <x:c r="E519" s="32"/>
      <x:c r="F519" s="33"/>
      <x:c r="G519" s="33"/>
      <x:c r="H519" s="34" t="str">
        <x:f>IF(COUNTA(B519:G519)=0,"",IF(OR(C519="",D519="",COUNT(B519,E519,F519)&lt;&gt;3,F519&lt;0,G519&lt;0,AND(G519&lt;&gt;"",NOT(ISNUMBER(G519)))),"",MAX(F519-N(G519),0)))</x:f>
      </x:c>
      <x:c r="I519" s="34" t="str">
        <x:f>IF(COUNTA(B519:G519)=0,"",IF(OR(C519="",D519="",COUNT(B519,E519,F519)&lt;&gt;3,F519&lt;0,G519&lt;0,AND(G519&lt;&gt;"",NOT(ISNUMBER(G519)))),"",MAX(N(G519)-F519,0)))</x:f>
      </x:c>
      <x:c r="J519" s="30" t="str">
        <x:f>IF(COUNTA(B519:G519)=0,"",IF(OR(C519="",D519="",COUNT(B519,E519,F519)&lt;&gt;3,F519&lt;0,G519&lt;0,AND(G519&lt;&gt;"",NOT(ISNUMBER(G519)))),"Eksik / hatalı",IF(H519=0,IF(I519&gt;0,"Fazla ödeme","Ödendi"),IF(E519&lt;'Özet'!$H$4,"Gecikti",IF(N(G519)&gt;0,"Kısmi","Bekliyor")))))</x:f>
      </x:c>
      <x:c r="K519" s="8"/>
    </x:row>
    <x:row r="520" ht="26" customHeight="1">
      <x:c r="B520" s="31"/>
      <x:c r="C520" s="8"/>
      <x:c r="D520" s="8"/>
      <x:c r="E520" s="32"/>
      <x:c r="F520" s="33"/>
      <x:c r="G520" s="33"/>
      <x:c r="H520" s="34" t="str">
        <x:f>IF(COUNTA(B520:G520)=0,"",IF(OR(C520="",D520="",COUNT(B520,E520,F520)&lt;&gt;3,F520&lt;0,G520&lt;0,AND(G520&lt;&gt;"",NOT(ISNUMBER(G520)))),"",MAX(F520-N(G520),0)))</x:f>
      </x:c>
      <x:c r="I520" s="34" t="str">
        <x:f>IF(COUNTA(B520:G520)=0,"",IF(OR(C520="",D520="",COUNT(B520,E520,F520)&lt;&gt;3,F520&lt;0,G520&lt;0,AND(G520&lt;&gt;"",NOT(ISNUMBER(G520)))),"",MAX(N(G520)-F520,0)))</x:f>
      </x:c>
      <x:c r="J520" s="30" t="str">
        <x:f>IF(COUNTA(B520:G520)=0,"",IF(OR(C520="",D520="",COUNT(B520,E520,F520)&lt;&gt;3,F520&lt;0,G520&lt;0,AND(G520&lt;&gt;"",NOT(ISNUMBER(G520)))),"Eksik / hatalı",IF(H520=0,IF(I520&gt;0,"Fazla ödeme","Ödendi"),IF(E520&lt;'Özet'!$H$4,"Gecikti",IF(N(G520)&gt;0,"Kısmi","Bekliyor")))))</x:f>
      </x:c>
      <x:c r="K520" s="8"/>
    </x:row>
    <x:row r="521" ht="26" customHeight="1">
      <x:c r="B521" s="31"/>
      <x:c r="C521" s="8"/>
      <x:c r="D521" s="8"/>
      <x:c r="E521" s="32"/>
      <x:c r="F521" s="33"/>
      <x:c r="G521" s="33"/>
      <x:c r="H521" s="34" t="str">
        <x:f>IF(COUNTA(B521:G521)=0,"",IF(OR(C521="",D521="",COUNT(B521,E521,F521)&lt;&gt;3,F521&lt;0,G521&lt;0,AND(G521&lt;&gt;"",NOT(ISNUMBER(G521)))),"",MAX(F521-N(G521),0)))</x:f>
      </x:c>
      <x:c r="I521" s="34" t="str">
        <x:f>IF(COUNTA(B521:G521)=0,"",IF(OR(C521="",D521="",COUNT(B521,E521,F521)&lt;&gt;3,F521&lt;0,G521&lt;0,AND(G521&lt;&gt;"",NOT(ISNUMBER(G521)))),"",MAX(N(G521)-F521,0)))</x:f>
      </x:c>
      <x:c r="J521" s="30" t="str">
        <x:f>IF(COUNTA(B521:G521)=0,"",IF(OR(C521="",D521="",COUNT(B521,E521,F521)&lt;&gt;3,F521&lt;0,G521&lt;0,AND(G521&lt;&gt;"",NOT(ISNUMBER(G521)))),"Eksik / hatalı",IF(H521=0,IF(I521&gt;0,"Fazla ödeme","Ödendi"),IF(E521&lt;'Özet'!$H$4,"Gecikti",IF(N(G521)&gt;0,"Kısmi","Bekliyor")))))</x:f>
      </x:c>
      <x:c r="K521" s="8"/>
    </x:row>
    <x:row r="522" ht="26" customHeight="1">
      <x:c r="B522" s="31"/>
      <x:c r="C522" s="8"/>
      <x:c r="D522" s="8"/>
      <x:c r="E522" s="32"/>
      <x:c r="F522" s="33"/>
      <x:c r="G522" s="33"/>
      <x:c r="H522" s="34" t="str">
        <x:f>IF(COUNTA(B522:G522)=0,"",IF(OR(C522="",D522="",COUNT(B522,E522,F522)&lt;&gt;3,F522&lt;0,G522&lt;0,AND(G522&lt;&gt;"",NOT(ISNUMBER(G522)))),"",MAX(F522-N(G522),0)))</x:f>
      </x:c>
      <x:c r="I522" s="34" t="str">
        <x:f>IF(COUNTA(B522:G522)=0,"",IF(OR(C522="",D522="",COUNT(B522,E522,F522)&lt;&gt;3,F522&lt;0,G522&lt;0,AND(G522&lt;&gt;"",NOT(ISNUMBER(G522)))),"",MAX(N(G522)-F522,0)))</x:f>
      </x:c>
      <x:c r="J522" s="30" t="str">
        <x:f>IF(COUNTA(B522:G522)=0,"",IF(OR(C522="",D522="",COUNT(B522,E522,F522)&lt;&gt;3,F522&lt;0,G522&lt;0,AND(G522&lt;&gt;"",NOT(ISNUMBER(G522)))),"Eksik / hatalı",IF(H522=0,IF(I522&gt;0,"Fazla ödeme","Ödendi"),IF(E522&lt;'Özet'!$H$4,"Gecikti",IF(N(G522)&gt;0,"Kısmi","Bekliyor")))))</x:f>
      </x:c>
      <x:c r="K522" s="8"/>
    </x:row>
    <x:row r="523" ht="26" customHeight="1">
      <x:c r="B523" s="31"/>
      <x:c r="C523" s="8"/>
      <x:c r="D523" s="8"/>
      <x:c r="E523" s="32"/>
      <x:c r="F523" s="33"/>
      <x:c r="G523" s="33"/>
      <x:c r="H523" s="34" t="str">
        <x:f>IF(COUNTA(B523:G523)=0,"",IF(OR(C523="",D523="",COUNT(B523,E523,F523)&lt;&gt;3,F523&lt;0,G523&lt;0,AND(G523&lt;&gt;"",NOT(ISNUMBER(G523)))),"",MAX(F523-N(G523),0)))</x:f>
      </x:c>
      <x:c r="I523" s="34" t="str">
        <x:f>IF(COUNTA(B523:G523)=0,"",IF(OR(C523="",D523="",COUNT(B523,E523,F523)&lt;&gt;3,F523&lt;0,G523&lt;0,AND(G523&lt;&gt;"",NOT(ISNUMBER(G523)))),"",MAX(N(G523)-F523,0)))</x:f>
      </x:c>
      <x:c r="J523" s="30" t="str">
        <x:f>IF(COUNTA(B523:G523)=0,"",IF(OR(C523="",D523="",COUNT(B523,E523,F523)&lt;&gt;3,F523&lt;0,G523&lt;0,AND(G523&lt;&gt;"",NOT(ISNUMBER(G523)))),"Eksik / hatalı",IF(H523=0,IF(I523&gt;0,"Fazla ödeme","Ödendi"),IF(E523&lt;'Özet'!$H$4,"Gecikti",IF(N(G523)&gt;0,"Kısmi","Bekliyor")))))</x:f>
      </x:c>
      <x:c r="K523" s="8"/>
    </x:row>
    <x:row r="524" ht="26" customHeight="1">
      <x:c r="B524" s="31"/>
      <x:c r="C524" s="8"/>
      <x:c r="D524" s="8"/>
      <x:c r="E524" s="32"/>
      <x:c r="F524" s="33"/>
      <x:c r="G524" s="33"/>
      <x:c r="H524" s="34" t="str">
        <x:f>IF(COUNTA(B524:G524)=0,"",IF(OR(C524="",D524="",COUNT(B524,E524,F524)&lt;&gt;3,F524&lt;0,G524&lt;0,AND(G524&lt;&gt;"",NOT(ISNUMBER(G524)))),"",MAX(F524-N(G524),0)))</x:f>
      </x:c>
      <x:c r="I524" s="34" t="str">
        <x:f>IF(COUNTA(B524:G524)=0,"",IF(OR(C524="",D524="",COUNT(B524,E524,F524)&lt;&gt;3,F524&lt;0,G524&lt;0,AND(G524&lt;&gt;"",NOT(ISNUMBER(G524)))),"",MAX(N(G524)-F524,0)))</x:f>
      </x:c>
      <x:c r="J524" s="30" t="str">
        <x:f>IF(COUNTA(B524:G524)=0,"",IF(OR(C524="",D524="",COUNT(B524,E524,F524)&lt;&gt;3,F524&lt;0,G524&lt;0,AND(G524&lt;&gt;"",NOT(ISNUMBER(G524)))),"Eksik / hatalı",IF(H524=0,IF(I524&gt;0,"Fazla ödeme","Ödendi"),IF(E524&lt;'Özet'!$H$4,"Gecikti",IF(N(G524)&gt;0,"Kısmi","Bekliyor")))))</x:f>
      </x:c>
      <x:c r="K524" s="8"/>
    </x:row>
    <x:row r="525" ht="26" customHeight="1">
      <x:c r="B525" s="31"/>
      <x:c r="C525" s="8"/>
      <x:c r="D525" s="8"/>
      <x:c r="E525" s="32"/>
      <x:c r="F525" s="33"/>
      <x:c r="G525" s="33"/>
      <x:c r="H525" s="34" t="str">
        <x:f>IF(COUNTA(B525:G525)=0,"",IF(OR(C525="",D525="",COUNT(B525,E525,F525)&lt;&gt;3,F525&lt;0,G525&lt;0,AND(G525&lt;&gt;"",NOT(ISNUMBER(G525)))),"",MAX(F525-N(G525),0)))</x:f>
      </x:c>
      <x:c r="I525" s="34" t="str">
        <x:f>IF(COUNTA(B525:G525)=0,"",IF(OR(C525="",D525="",COUNT(B525,E525,F525)&lt;&gt;3,F525&lt;0,G525&lt;0,AND(G525&lt;&gt;"",NOT(ISNUMBER(G525)))),"",MAX(N(G525)-F525,0)))</x:f>
      </x:c>
      <x:c r="J525" s="30" t="str">
        <x:f>IF(COUNTA(B525:G525)=0,"",IF(OR(C525="",D525="",COUNT(B525,E525,F525)&lt;&gt;3,F525&lt;0,G525&lt;0,AND(G525&lt;&gt;"",NOT(ISNUMBER(G525)))),"Eksik / hatalı",IF(H525=0,IF(I525&gt;0,"Fazla ödeme","Ödendi"),IF(E525&lt;'Özet'!$H$4,"Gecikti",IF(N(G525)&gt;0,"Kısmi","Bekliyor")))))</x:f>
      </x:c>
      <x:c r="K525" s="8"/>
    </x:row>
    <x:row r="526" ht="26" customHeight="1">
      <x:c r="B526" s="31"/>
      <x:c r="C526" s="8"/>
      <x:c r="D526" s="8"/>
      <x:c r="E526" s="32"/>
      <x:c r="F526" s="33"/>
      <x:c r="G526" s="33"/>
      <x:c r="H526" s="34" t="str">
        <x:f>IF(COUNTA(B526:G526)=0,"",IF(OR(C526="",D526="",COUNT(B526,E526,F526)&lt;&gt;3,F526&lt;0,G526&lt;0,AND(G526&lt;&gt;"",NOT(ISNUMBER(G526)))),"",MAX(F526-N(G526),0)))</x:f>
      </x:c>
      <x:c r="I526" s="34" t="str">
        <x:f>IF(COUNTA(B526:G526)=0,"",IF(OR(C526="",D526="",COUNT(B526,E526,F526)&lt;&gt;3,F526&lt;0,G526&lt;0,AND(G526&lt;&gt;"",NOT(ISNUMBER(G526)))),"",MAX(N(G526)-F526,0)))</x:f>
      </x:c>
      <x:c r="J526" s="30" t="str">
        <x:f>IF(COUNTA(B526:G526)=0,"",IF(OR(C526="",D526="",COUNT(B526,E526,F526)&lt;&gt;3,F526&lt;0,G526&lt;0,AND(G526&lt;&gt;"",NOT(ISNUMBER(G526)))),"Eksik / hatalı",IF(H526=0,IF(I526&gt;0,"Fazla ödeme","Ödendi"),IF(E526&lt;'Özet'!$H$4,"Gecikti",IF(N(G526)&gt;0,"Kısmi","Bekliyor")))))</x:f>
      </x:c>
      <x:c r="K526" s="8"/>
    </x:row>
    <x:row r="527" ht="26" customHeight="1">
      <x:c r="B527" s="31"/>
      <x:c r="C527" s="8"/>
      <x:c r="D527" s="8"/>
      <x:c r="E527" s="32"/>
      <x:c r="F527" s="33"/>
      <x:c r="G527" s="33"/>
      <x:c r="H527" s="34" t="str">
        <x:f>IF(COUNTA(B527:G527)=0,"",IF(OR(C527="",D527="",COUNT(B527,E527,F527)&lt;&gt;3,F527&lt;0,G527&lt;0,AND(G527&lt;&gt;"",NOT(ISNUMBER(G527)))),"",MAX(F527-N(G527),0)))</x:f>
      </x:c>
      <x:c r="I527" s="34" t="str">
        <x:f>IF(COUNTA(B527:G527)=0,"",IF(OR(C527="",D527="",COUNT(B527,E527,F527)&lt;&gt;3,F527&lt;0,G527&lt;0,AND(G527&lt;&gt;"",NOT(ISNUMBER(G527)))),"",MAX(N(G527)-F527,0)))</x:f>
      </x:c>
      <x:c r="J527" s="30" t="str">
        <x:f>IF(COUNTA(B527:G527)=0,"",IF(OR(C527="",D527="",COUNT(B527,E527,F527)&lt;&gt;3,F527&lt;0,G527&lt;0,AND(G527&lt;&gt;"",NOT(ISNUMBER(G527)))),"Eksik / hatalı",IF(H527=0,IF(I527&gt;0,"Fazla ödeme","Ödendi"),IF(E527&lt;'Özet'!$H$4,"Gecikti",IF(N(G527)&gt;0,"Kısmi","Bekliyor")))))</x:f>
      </x:c>
      <x:c r="K527" s="8"/>
    </x:row>
    <x:row r="528" ht="26" customHeight="1">
      <x:c r="B528" s="31"/>
      <x:c r="C528" s="8"/>
      <x:c r="D528" s="8"/>
      <x:c r="E528" s="32"/>
      <x:c r="F528" s="33"/>
      <x:c r="G528" s="33"/>
      <x:c r="H528" s="34" t="str">
        <x:f>IF(COUNTA(B528:G528)=0,"",IF(OR(C528="",D528="",COUNT(B528,E528,F528)&lt;&gt;3,F528&lt;0,G528&lt;0,AND(G528&lt;&gt;"",NOT(ISNUMBER(G528)))),"",MAX(F528-N(G528),0)))</x:f>
      </x:c>
      <x:c r="I528" s="34" t="str">
        <x:f>IF(COUNTA(B528:G528)=0,"",IF(OR(C528="",D528="",COUNT(B528,E528,F528)&lt;&gt;3,F528&lt;0,G528&lt;0,AND(G528&lt;&gt;"",NOT(ISNUMBER(G528)))),"",MAX(N(G528)-F528,0)))</x:f>
      </x:c>
      <x:c r="J528" s="30" t="str">
        <x:f>IF(COUNTA(B528:G528)=0,"",IF(OR(C528="",D528="",COUNT(B528,E528,F528)&lt;&gt;3,F528&lt;0,G528&lt;0,AND(G528&lt;&gt;"",NOT(ISNUMBER(G528)))),"Eksik / hatalı",IF(H528=0,IF(I528&gt;0,"Fazla ödeme","Ödendi"),IF(E528&lt;'Özet'!$H$4,"Gecikti",IF(N(G528)&gt;0,"Kısmi","Bekliyor")))))</x:f>
      </x:c>
      <x:c r="K528" s="8"/>
    </x:row>
    <x:row r="529" ht="26" customHeight="1">
      <x:c r="B529" s="31"/>
      <x:c r="C529" s="8"/>
      <x:c r="D529" s="8"/>
      <x:c r="E529" s="32"/>
      <x:c r="F529" s="33"/>
      <x:c r="G529" s="33"/>
      <x:c r="H529" s="34" t="str">
        <x:f>IF(COUNTA(B529:G529)=0,"",IF(OR(C529="",D529="",COUNT(B529,E529,F529)&lt;&gt;3,F529&lt;0,G529&lt;0,AND(G529&lt;&gt;"",NOT(ISNUMBER(G529)))),"",MAX(F529-N(G529),0)))</x:f>
      </x:c>
      <x:c r="I529" s="34" t="str">
        <x:f>IF(COUNTA(B529:G529)=0,"",IF(OR(C529="",D529="",COUNT(B529,E529,F529)&lt;&gt;3,F529&lt;0,G529&lt;0,AND(G529&lt;&gt;"",NOT(ISNUMBER(G529)))),"",MAX(N(G529)-F529,0)))</x:f>
      </x:c>
      <x:c r="J529" s="30" t="str">
        <x:f>IF(COUNTA(B529:G529)=0,"",IF(OR(C529="",D529="",COUNT(B529,E529,F529)&lt;&gt;3,F529&lt;0,G529&lt;0,AND(G529&lt;&gt;"",NOT(ISNUMBER(G529)))),"Eksik / hatalı",IF(H529=0,IF(I529&gt;0,"Fazla ödeme","Ödendi"),IF(E529&lt;'Özet'!$H$4,"Gecikti",IF(N(G529)&gt;0,"Kısmi","Bekliyor")))))</x:f>
      </x:c>
      <x:c r="K529" s="8"/>
    </x:row>
    <x:row r="530" ht="26" customHeight="1">
      <x:c r="B530" s="31"/>
      <x:c r="C530" s="8"/>
      <x:c r="D530" s="8"/>
      <x:c r="E530" s="32"/>
      <x:c r="F530" s="33"/>
      <x:c r="G530" s="33"/>
      <x:c r="H530" s="34" t="str">
        <x:f>IF(COUNTA(B530:G530)=0,"",IF(OR(C530="",D530="",COUNT(B530,E530,F530)&lt;&gt;3,F530&lt;0,G530&lt;0,AND(G530&lt;&gt;"",NOT(ISNUMBER(G530)))),"",MAX(F530-N(G530),0)))</x:f>
      </x:c>
      <x:c r="I530" s="34" t="str">
        <x:f>IF(COUNTA(B530:G530)=0,"",IF(OR(C530="",D530="",COUNT(B530,E530,F530)&lt;&gt;3,F530&lt;0,G530&lt;0,AND(G530&lt;&gt;"",NOT(ISNUMBER(G530)))),"",MAX(N(G530)-F530,0)))</x:f>
      </x:c>
      <x:c r="J530" s="30" t="str">
        <x:f>IF(COUNTA(B530:G530)=0,"",IF(OR(C530="",D530="",COUNT(B530,E530,F530)&lt;&gt;3,F530&lt;0,G530&lt;0,AND(G530&lt;&gt;"",NOT(ISNUMBER(G530)))),"Eksik / hatalı",IF(H530=0,IF(I530&gt;0,"Fazla ödeme","Ödendi"),IF(E530&lt;'Özet'!$H$4,"Gecikti",IF(N(G530)&gt;0,"Kısmi","Bekliyor")))))</x:f>
      </x:c>
      <x:c r="K530" s="8"/>
    </x:row>
    <x:row r="531" ht="26" customHeight="1">
      <x:c r="B531" s="31"/>
      <x:c r="C531" s="8"/>
      <x:c r="D531" s="8"/>
      <x:c r="E531" s="32"/>
      <x:c r="F531" s="33"/>
      <x:c r="G531" s="33"/>
      <x:c r="H531" s="34" t="str">
        <x:f>IF(COUNTA(B531:G531)=0,"",IF(OR(C531="",D531="",COUNT(B531,E531,F531)&lt;&gt;3,F531&lt;0,G531&lt;0,AND(G531&lt;&gt;"",NOT(ISNUMBER(G531)))),"",MAX(F531-N(G531),0)))</x:f>
      </x:c>
      <x:c r="I531" s="34" t="str">
        <x:f>IF(COUNTA(B531:G531)=0,"",IF(OR(C531="",D531="",COUNT(B531,E531,F531)&lt;&gt;3,F531&lt;0,G531&lt;0,AND(G531&lt;&gt;"",NOT(ISNUMBER(G531)))),"",MAX(N(G531)-F531,0)))</x:f>
      </x:c>
      <x:c r="J531" s="30" t="str">
        <x:f>IF(COUNTA(B531:G531)=0,"",IF(OR(C531="",D531="",COUNT(B531,E531,F531)&lt;&gt;3,F531&lt;0,G531&lt;0,AND(G531&lt;&gt;"",NOT(ISNUMBER(G531)))),"Eksik / hatalı",IF(H531=0,IF(I531&gt;0,"Fazla ödeme","Ödendi"),IF(E531&lt;'Özet'!$H$4,"Gecikti",IF(N(G531)&gt;0,"Kısmi","Bekliyor")))))</x:f>
      </x:c>
      <x:c r="K531" s="8"/>
    </x:row>
    <x:row r="532" ht="26" customHeight="1">
      <x:c r="B532" s="31"/>
      <x:c r="C532" s="8"/>
      <x:c r="D532" s="8"/>
      <x:c r="E532" s="32"/>
      <x:c r="F532" s="33"/>
      <x:c r="G532" s="33"/>
      <x:c r="H532" s="34" t="str">
        <x:f>IF(COUNTA(B532:G532)=0,"",IF(OR(C532="",D532="",COUNT(B532,E532,F532)&lt;&gt;3,F532&lt;0,G532&lt;0,AND(G532&lt;&gt;"",NOT(ISNUMBER(G532)))),"",MAX(F532-N(G532),0)))</x:f>
      </x:c>
      <x:c r="I532" s="34" t="str">
        <x:f>IF(COUNTA(B532:G532)=0,"",IF(OR(C532="",D532="",COUNT(B532,E532,F532)&lt;&gt;3,F532&lt;0,G532&lt;0,AND(G532&lt;&gt;"",NOT(ISNUMBER(G532)))),"",MAX(N(G532)-F532,0)))</x:f>
      </x:c>
      <x:c r="J532" s="30" t="str">
        <x:f>IF(COUNTA(B532:G532)=0,"",IF(OR(C532="",D532="",COUNT(B532,E532,F532)&lt;&gt;3,F532&lt;0,G532&lt;0,AND(G532&lt;&gt;"",NOT(ISNUMBER(G532)))),"Eksik / hatalı",IF(H532=0,IF(I532&gt;0,"Fazla ödeme","Ödendi"),IF(E532&lt;'Özet'!$H$4,"Gecikti",IF(N(G532)&gt;0,"Kısmi","Bekliyor")))))</x:f>
      </x:c>
      <x:c r="K532" s="8"/>
    </x:row>
    <x:row r="533" ht="26" customHeight="1">
      <x:c r="B533" s="31"/>
      <x:c r="C533" s="8"/>
      <x:c r="D533" s="8"/>
      <x:c r="E533" s="32"/>
      <x:c r="F533" s="33"/>
      <x:c r="G533" s="33"/>
      <x:c r="H533" s="34" t="str">
        <x:f>IF(COUNTA(B533:G533)=0,"",IF(OR(C533="",D533="",COUNT(B533,E533,F533)&lt;&gt;3,F533&lt;0,G533&lt;0,AND(G533&lt;&gt;"",NOT(ISNUMBER(G533)))),"",MAX(F533-N(G533),0)))</x:f>
      </x:c>
      <x:c r="I533" s="34" t="str">
        <x:f>IF(COUNTA(B533:G533)=0,"",IF(OR(C533="",D533="",COUNT(B533,E533,F533)&lt;&gt;3,F533&lt;0,G533&lt;0,AND(G533&lt;&gt;"",NOT(ISNUMBER(G533)))),"",MAX(N(G533)-F533,0)))</x:f>
      </x:c>
      <x:c r="J533" s="30" t="str">
        <x:f>IF(COUNTA(B533:G533)=0,"",IF(OR(C533="",D533="",COUNT(B533,E533,F533)&lt;&gt;3,F533&lt;0,G533&lt;0,AND(G533&lt;&gt;"",NOT(ISNUMBER(G533)))),"Eksik / hatalı",IF(H533=0,IF(I533&gt;0,"Fazla ödeme","Ödendi"),IF(E533&lt;'Özet'!$H$4,"Gecikti",IF(N(G533)&gt;0,"Kısmi","Bekliyor")))))</x:f>
      </x:c>
      <x:c r="K533" s="8"/>
    </x:row>
    <x:row r="534" ht="26" customHeight="1">
      <x:c r="B534" s="31"/>
      <x:c r="C534" s="8"/>
      <x:c r="D534" s="8"/>
      <x:c r="E534" s="32"/>
      <x:c r="F534" s="33"/>
      <x:c r="G534" s="33"/>
      <x:c r="H534" s="34" t="str">
        <x:f>IF(COUNTA(B534:G534)=0,"",IF(OR(C534="",D534="",COUNT(B534,E534,F534)&lt;&gt;3,F534&lt;0,G534&lt;0,AND(G534&lt;&gt;"",NOT(ISNUMBER(G534)))),"",MAX(F534-N(G534),0)))</x:f>
      </x:c>
      <x:c r="I534" s="34" t="str">
        <x:f>IF(COUNTA(B534:G534)=0,"",IF(OR(C534="",D534="",COUNT(B534,E534,F534)&lt;&gt;3,F534&lt;0,G534&lt;0,AND(G534&lt;&gt;"",NOT(ISNUMBER(G534)))),"",MAX(N(G534)-F534,0)))</x:f>
      </x:c>
      <x:c r="J534" s="30" t="str">
        <x:f>IF(COUNTA(B534:G534)=0,"",IF(OR(C534="",D534="",COUNT(B534,E534,F534)&lt;&gt;3,F534&lt;0,G534&lt;0,AND(G534&lt;&gt;"",NOT(ISNUMBER(G534)))),"Eksik / hatalı",IF(H534=0,IF(I534&gt;0,"Fazla ödeme","Ödendi"),IF(E534&lt;'Özet'!$H$4,"Gecikti",IF(N(G534)&gt;0,"Kısmi","Bekliyor")))))</x:f>
      </x:c>
      <x:c r="K534" s="8"/>
    </x:row>
    <x:row r="535" ht="26" customHeight="1">
      <x:c r="B535" s="31"/>
      <x:c r="C535" s="8"/>
      <x:c r="D535" s="8"/>
      <x:c r="E535" s="32"/>
      <x:c r="F535" s="33"/>
      <x:c r="G535" s="33"/>
      <x:c r="H535" s="34" t="str">
        <x:f>IF(COUNTA(B535:G535)=0,"",IF(OR(C535="",D535="",COUNT(B535,E535,F535)&lt;&gt;3,F535&lt;0,G535&lt;0,AND(G535&lt;&gt;"",NOT(ISNUMBER(G535)))),"",MAX(F535-N(G535),0)))</x:f>
      </x:c>
      <x:c r="I535" s="34" t="str">
        <x:f>IF(COUNTA(B535:G535)=0,"",IF(OR(C535="",D535="",COUNT(B535,E535,F535)&lt;&gt;3,F535&lt;0,G535&lt;0,AND(G535&lt;&gt;"",NOT(ISNUMBER(G535)))),"",MAX(N(G535)-F535,0)))</x:f>
      </x:c>
      <x:c r="J535" s="30" t="str">
        <x:f>IF(COUNTA(B535:G535)=0,"",IF(OR(C535="",D535="",COUNT(B535,E535,F535)&lt;&gt;3,F535&lt;0,G535&lt;0,AND(G535&lt;&gt;"",NOT(ISNUMBER(G535)))),"Eksik / hatalı",IF(H535=0,IF(I535&gt;0,"Fazla ödeme","Ödendi"),IF(E535&lt;'Özet'!$H$4,"Gecikti",IF(N(G535)&gt;0,"Kısmi","Bekliyor")))))</x:f>
      </x:c>
      <x:c r="K535" s="8"/>
    </x:row>
    <x:row r="536" ht="26" customHeight="1">
      <x:c r="B536" s="31"/>
      <x:c r="C536" s="8"/>
      <x:c r="D536" s="8"/>
      <x:c r="E536" s="32"/>
      <x:c r="F536" s="33"/>
      <x:c r="G536" s="33"/>
      <x:c r="H536" s="34" t="str">
        <x:f>IF(COUNTA(B536:G536)=0,"",IF(OR(C536="",D536="",COUNT(B536,E536,F536)&lt;&gt;3,F536&lt;0,G536&lt;0,AND(G536&lt;&gt;"",NOT(ISNUMBER(G536)))),"",MAX(F536-N(G536),0)))</x:f>
      </x:c>
      <x:c r="I536" s="34" t="str">
        <x:f>IF(COUNTA(B536:G536)=0,"",IF(OR(C536="",D536="",COUNT(B536,E536,F536)&lt;&gt;3,F536&lt;0,G536&lt;0,AND(G536&lt;&gt;"",NOT(ISNUMBER(G536)))),"",MAX(N(G536)-F536,0)))</x:f>
      </x:c>
      <x:c r="J536" s="30" t="str">
        <x:f>IF(COUNTA(B536:G536)=0,"",IF(OR(C536="",D536="",COUNT(B536,E536,F536)&lt;&gt;3,F536&lt;0,G536&lt;0,AND(G536&lt;&gt;"",NOT(ISNUMBER(G536)))),"Eksik / hatalı",IF(H536=0,IF(I536&gt;0,"Fazla ödeme","Ödendi"),IF(E536&lt;'Özet'!$H$4,"Gecikti",IF(N(G536)&gt;0,"Kısmi","Bekliyor")))))</x:f>
      </x:c>
      <x:c r="K536" s="8"/>
    </x:row>
    <x:row r="537" ht="26" customHeight="1">
      <x:c r="B537" s="31"/>
      <x:c r="C537" s="8"/>
      <x:c r="D537" s="8"/>
      <x:c r="E537" s="32"/>
      <x:c r="F537" s="33"/>
      <x:c r="G537" s="33"/>
      <x:c r="H537" s="34" t="str">
        <x:f>IF(COUNTA(B537:G537)=0,"",IF(OR(C537="",D537="",COUNT(B537,E537,F537)&lt;&gt;3,F537&lt;0,G537&lt;0,AND(G537&lt;&gt;"",NOT(ISNUMBER(G537)))),"",MAX(F537-N(G537),0)))</x:f>
      </x:c>
      <x:c r="I537" s="34" t="str">
        <x:f>IF(COUNTA(B537:G537)=0,"",IF(OR(C537="",D537="",COUNT(B537,E537,F537)&lt;&gt;3,F537&lt;0,G537&lt;0,AND(G537&lt;&gt;"",NOT(ISNUMBER(G537)))),"",MAX(N(G537)-F537,0)))</x:f>
      </x:c>
      <x:c r="J537" s="30" t="str">
        <x:f>IF(COUNTA(B537:G537)=0,"",IF(OR(C537="",D537="",COUNT(B537,E537,F537)&lt;&gt;3,F537&lt;0,G537&lt;0,AND(G537&lt;&gt;"",NOT(ISNUMBER(G537)))),"Eksik / hatalı",IF(H537=0,IF(I537&gt;0,"Fazla ödeme","Ödendi"),IF(E537&lt;'Özet'!$H$4,"Gecikti",IF(N(G537)&gt;0,"Kısmi","Bekliyor")))))</x:f>
      </x:c>
      <x:c r="K537" s="8"/>
    </x:row>
    <x:row r="538" ht="26" customHeight="1">
      <x:c r="B538" s="31"/>
      <x:c r="C538" s="8"/>
      <x:c r="D538" s="8"/>
      <x:c r="E538" s="32"/>
      <x:c r="F538" s="33"/>
      <x:c r="G538" s="33"/>
      <x:c r="H538" s="34" t="str">
        <x:f>IF(COUNTA(B538:G538)=0,"",IF(OR(C538="",D538="",COUNT(B538,E538,F538)&lt;&gt;3,F538&lt;0,G538&lt;0,AND(G538&lt;&gt;"",NOT(ISNUMBER(G538)))),"",MAX(F538-N(G538),0)))</x:f>
      </x:c>
      <x:c r="I538" s="34" t="str">
        <x:f>IF(COUNTA(B538:G538)=0,"",IF(OR(C538="",D538="",COUNT(B538,E538,F538)&lt;&gt;3,F538&lt;0,G538&lt;0,AND(G538&lt;&gt;"",NOT(ISNUMBER(G538)))),"",MAX(N(G538)-F538,0)))</x:f>
      </x:c>
      <x:c r="J538" s="30" t="str">
        <x:f>IF(COUNTA(B538:G538)=0,"",IF(OR(C538="",D538="",COUNT(B538,E538,F538)&lt;&gt;3,F538&lt;0,G538&lt;0,AND(G538&lt;&gt;"",NOT(ISNUMBER(G538)))),"Eksik / hatalı",IF(H538=0,IF(I538&gt;0,"Fazla ödeme","Ödendi"),IF(E538&lt;'Özet'!$H$4,"Gecikti",IF(N(G538)&gt;0,"Kısmi","Bekliyor")))))</x:f>
      </x:c>
      <x:c r="K538" s="8"/>
    </x:row>
    <x:row r="539" ht="26" customHeight="1">
      <x:c r="B539" s="31"/>
      <x:c r="C539" s="8"/>
      <x:c r="D539" s="8"/>
      <x:c r="E539" s="32"/>
      <x:c r="F539" s="33"/>
      <x:c r="G539" s="33"/>
      <x:c r="H539" s="34" t="str">
        <x:f>IF(COUNTA(B539:G539)=0,"",IF(OR(C539="",D539="",COUNT(B539,E539,F539)&lt;&gt;3,F539&lt;0,G539&lt;0,AND(G539&lt;&gt;"",NOT(ISNUMBER(G539)))),"",MAX(F539-N(G539),0)))</x:f>
      </x:c>
      <x:c r="I539" s="34" t="str">
        <x:f>IF(COUNTA(B539:G539)=0,"",IF(OR(C539="",D539="",COUNT(B539,E539,F539)&lt;&gt;3,F539&lt;0,G539&lt;0,AND(G539&lt;&gt;"",NOT(ISNUMBER(G539)))),"",MAX(N(G539)-F539,0)))</x:f>
      </x:c>
      <x:c r="J539" s="30" t="str">
        <x:f>IF(COUNTA(B539:G539)=0,"",IF(OR(C539="",D539="",COUNT(B539,E539,F539)&lt;&gt;3,F539&lt;0,G539&lt;0,AND(G539&lt;&gt;"",NOT(ISNUMBER(G539)))),"Eksik / hatalı",IF(H539=0,IF(I539&gt;0,"Fazla ödeme","Ödendi"),IF(E539&lt;'Özet'!$H$4,"Gecikti",IF(N(G539)&gt;0,"Kısmi","Bekliyor")))))</x:f>
      </x:c>
      <x:c r="K539" s="8"/>
    </x:row>
    <x:row r="540" ht="26" customHeight="1">
      <x:c r="B540" s="31"/>
      <x:c r="C540" s="8"/>
      <x:c r="D540" s="8"/>
      <x:c r="E540" s="32"/>
      <x:c r="F540" s="33"/>
      <x:c r="G540" s="33"/>
      <x:c r="H540" s="34" t="str">
        <x:f>IF(COUNTA(B540:G540)=0,"",IF(OR(C540="",D540="",COUNT(B540,E540,F540)&lt;&gt;3,F540&lt;0,G540&lt;0,AND(G540&lt;&gt;"",NOT(ISNUMBER(G540)))),"",MAX(F540-N(G540),0)))</x:f>
      </x:c>
      <x:c r="I540" s="34" t="str">
        <x:f>IF(COUNTA(B540:G540)=0,"",IF(OR(C540="",D540="",COUNT(B540,E540,F540)&lt;&gt;3,F540&lt;0,G540&lt;0,AND(G540&lt;&gt;"",NOT(ISNUMBER(G540)))),"",MAX(N(G540)-F540,0)))</x:f>
      </x:c>
      <x:c r="J540" s="30" t="str">
        <x:f>IF(COUNTA(B540:G540)=0,"",IF(OR(C540="",D540="",COUNT(B540,E540,F540)&lt;&gt;3,F540&lt;0,G540&lt;0,AND(G540&lt;&gt;"",NOT(ISNUMBER(G540)))),"Eksik / hatalı",IF(H540=0,IF(I540&gt;0,"Fazla ödeme","Ödendi"),IF(E540&lt;'Özet'!$H$4,"Gecikti",IF(N(G540)&gt;0,"Kısmi","Bekliyor")))))</x:f>
      </x:c>
      <x:c r="K540" s="8"/>
    </x:row>
    <x:row r="541" ht="26" customHeight="1">
      <x:c r="B541" s="31"/>
      <x:c r="C541" s="8"/>
      <x:c r="D541" s="8"/>
      <x:c r="E541" s="32"/>
      <x:c r="F541" s="33"/>
      <x:c r="G541" s="33"/>
      <x:c r="H541" s="34" t="str">
        <x:f>IF(COUNTA(B541:G541)=0,"",IF(OR(C541="",D541="",COUNT(B541,E541,F541)&lt;&gt;3,F541&lt;0,G541&lt;0,AND(G541&lt;&gt;"",NOT(ISNUMBER(G541)))),"",MAX(F541-N(G541),0)))</x:f>
      </x:c>
      <x:c r="I541" s="34" t="str">
        <x:f>IF(COUNTA(B541:G541)=0,"",IF(OR(C541="",D541="",COUNT(B541,E541,F541)&lt;&gt;3,F541&lt;0,G541&lt;0,AND(G541&lt;&gt;"",NOT(ISNUMBER(G541)))),"",MAX(N(G541)-F541,0)))</x:f>
      </x:c>
      <x:c r="J541" s="30" t="str">
        <x:f>IF(COUNTA(B541:G541)=0,"",IF(OR(C541="",D541="",COUNT(B541,E541,F541)&lt;&gt;3,F541&lt;0,G541&lt;0,AND(G541&lt;&gt;"",NOT(ISNUMBER(G541)))),"Eksik / hatalı",IF(H541=0,IF(I541&gt;0,"Fazla ödeme","Ödendi"),IF(E541&lt;'Özet'!$H$4,"Gecikti",IF(N(G541)&gt;0,"Kısmi","Bekliyor")))))</x:f>
      </x:c>
      <x:c r="K541" s="8"/>
    </x:row>
    <x:row r="542" ht="26" customHeight="1">
      <x:c r="B542" s="31"/>
      <x:c r="C542" s="8"/>
      <x:c r="D542" s="8"/>
      <x:c r="E542" s="32"/>
      <x:c r="F542" s="33"/>
      <x:c r="G542" s="33"/>
      <x:c r="H542" s="34" t="str">
        <x:f>IF(COUNTA(B542:G542)=0,"",IF(OR(C542="",D542="",COUNT(B542,E542,F542)&lt;&gt;3,F542&lt;0,G542&lt;0,AND(G542&lt;&gt;"",NOT(ISNUMBER(G542)))),"",MAX(F542-N(G542),0)))</x:f>
      </x:c>
      <x:c r="I542" s="34" t="str">
        <x:f>IF(COUNTA(B542:G542)=0,"",IF(OR(C542="",D542="",COUNT(B542,E542,F542)&lt;&gt;3,F542&lt;0,G542&lt;0,AND(G542&lt;&gt;"",NOT(ISNUMBER(G542)))),"",MAX(N(G542)-F542,0)))</x:f>
      </x:c>
      <x:c r="J542" s="30" t="str">
        <x:f>IF(COUNTA(B542:G542)=0,"",IF(OR(C542="",D542="",COUNT(B542,E542,F542)&lt;&gt;3,F542&lt;0,G542&lt;0,AND(G542&lt;&gt;"",NOT(ISNUMBER(G542)))),"Eksik / hatalı",IF(H542=0,IF(I542&gt;0,"Fazla ödeme","Ödendi"),IF(E542&lt;'Özet'!$H$4,"Gecikti",IF(N(G542)&gt;0,"Kısmi","Bekliyor")))))</x:f>
      </x:c>
      <x:c r="K542" s="8"/>
    </x:row>
    <x:row r="543" ht="26" customHeight="1">
      <x:c r="B543" s="31"/>
      <x:c r="C543" s="8"/>
      <x:c r="D543" s="8"/>
      <x:c r="E543" s="32"/>
      <x:c r="F543" s="33"/>
      <x:c r="G543" s="33"/>
      <x:c r="H543" s="34" t="str">
        <x:f>IF(COUNTA(B543:G543)=0,"",IF(OR(C543="",D543="",COUNT(B543,E543,F543)&lt;&gt;3,F543&lt;0,G543&lt;0,AND(G543&lt;&gt;"",NOT(ISNUMBER(G543)))),"",MAX(F543-N(G543),0)))</x:f>
      </x:c>
      <x:c r="I543" s="34" t="str">
        <x:f>IF(COUNTA(B543:G543)=0,"",IF(OR(C543="",D543="",COUNT(B543,E543,F543)&lt;&gt;3,F543&lt;0,G543&lt;0,AND(G543&lt;&gt;"",NOT(ISNUMBER(G543)))),"",MAX(N(G543)-F543,0)))</x:f>
      </x:c>
      <x:c r="J543" s="30" t="str">
        <x:f>IF(COUNTA(B543:G543)=0,"",IF(OR(C543="",D543="",COUNT(B543,E543,F543)&lt;&gt;3,F543&lt;0,G543&lt;0,AND(G543&lt;&gt;"",NOT(ISNUMBER(G543)))),"Eksik / hatalı",IF(H543=0,IF(I543&gt;0,"Fazla ödeme","Ödendi"),IF(E543&lt;'Özet'!$H$4,"Gecikti",IF(N(G543)&gt;0,"Kısmi","Bekliyor")))))</x:f>
      </x:c>
      <x:c r="K543" s="8"/>
    </x:row>
    <x:row r="544" ht="26" customHeight="1">
      <x:c r="B544" s="31"/>
      <x:c r="C544" s="8"/>
      <x:c r="D544" s="8"/>
      <x:c r="E544" s="32"/>
      <x:c r="F544" s="33"/>
      <x:c r="G544" s="33"/>
      <x:c r="H544" s="34" t="str">
        <x:f>IF(COUNTA(B544:G544)=0,"",IF(OR(C544="",D544="",COUNT(B544,E544,F544)&lt;&gt;3,F544&lt;0,G544&lt;0,AND(G544&lt;&gt;"",NOT(ISNUMBER(G544)))),"",MAX(F544-N(G544),0)))</x:f>
      </x:c>
      <x:c r="I544" s="34" t="str">
        <x:f>IF(COUNTA(B544:G544)=0,"",IF(OR(C544="",D544="",COUNT(B544,E544,F544)&lt;&gt;3,F544&lt;0,G544&lt;0,AND(G544&lt;&gt;"",NOT(ISNUMBER(G544)))),"",MAX(N(G544)-F544,0)))</x:f>
      </x:c>
      <x:c r="J544" s="30" t="str">
        <x:f>IF(COUNTA(B544:G544)=0,"",IF(OR(C544="",D544="",COUNT(B544,E544,F544)&lt;&gt;3,F544&lt;0,G544&lt;0,AND(G544&lt;&gt;"",NOT(ISNUMBER(G544)))),"Eksik / hatalı",IF(H544=0,IF(I544&gt;0,"Fazla ödeme","Ödendi"),IF(E544&lt;'Özet'!$H$4,"Gecikti",IF(N(G544)&gt;0,"Kısmi","Bekliyor")))))</x:f>
      </x:c>
      <x:c r="K544" s="8"/>
    </x:row>
    <x:row r="545" ht="26" customHeight="1">
      <x:c r="B545" s="31"/>
      <x:c r="C545" s="8"/>
      <x:c r="D545" s="8"/>
      <x:c r="E545" s="32"/>
      <x:c r="F545" s="33"/>
      <x:c r="G545" s="33"/>
      <x:c r="H545" s="34" t="str">
        <x:f>IF(COUNTA(B545:G545)=0,"",IF(OR(C545="",D545="",COUNT(B545,E545,F545)&lt;&gt;3,F545&lt;0,G545&lt;0,AND(G545&lt;&gt;"",NOT(ISNUMBER(G545)))),"",MAX(F545-N(G545),0)))</x:f>
      </x:c>
      <x:c r="I545" s="34" t="str">
        <x:f>IF(COUNTA(B545:G545)=0,"",IF(OR(C545="",D545="",COUNT(B545,E545,F545)&lt;&gt;3,F545&lt;0,G545&lt;0,AND(G545&lt;&gt;"",NOT(ISNUMBER(G545)))),"",MAX(N(G545)-F545,0)))</x:f>
      </x:c>
      <x:c r="J545" s="30" t="str">
        <x:f>IF(COUNTA(B545:G545)=0,"",IF(OR(C545="",D545="",COUNT(B545,E545,F545)&lt;&gt;3,F545&lt;0,G545&lt;0,AND(G545&lt;&gt;"",NOT(ISNUMBER(G545)))),"Eksik / hatalı",IF(H545=0,IF(I545&gt;0,"Fazla ödeme","Ödendi"),IF(E545&lt;'Özet'!$H$4,"Gecikti",IF(N(G545)&gt;0,"Kısmi","Bekliyor")))))</x:f>
      </x:c>
      <x:c r="K545" s="8"/>
    </x:row>
    <x:row r="546" ht="26" customHeight="1">
      <x:c r="B546" s="31"/>
      <x:c r="C546" s="8"/>
      <x:c r="D546" s="8"/>
      <x:c r="E546" s="32"/>
      <x:c r="F546" s="33"/>
      <x:c r="G546" s="33"/>
      <x:c r="H546" s="34" t="str">
        <x:f>IF(COUNTA(B546:G546)=0,"",IF(OR(C546="",D546="",COUNT(B546,E546,F546)&lt;&gt;3,F546&lt;0,G546&lt;0,AND(G546&lt;&gt;"",NOT(ISNUMBER(G546)))),"",MAX(F546-N(G546),0)))</x:f>
      </x:c>
      <x:c r="I546" s="34" t="str">
        <x:f>IF(COUNTA(B546:G546)=0,"",IF(OR(C546="",D546="",COUNT(B546,E546,F546)&lt;&gt;3,F546&lt;0,G546&lt;0,AND(G546&lt;&gt;"",NOT(ISNUMBER(G546)))),"",MAX(N(G546)-F546,0)))</x:f>
      </x:c>
      <x:c r="J546" s="30" t="str">
        <x:f>IF(COUNTA(B546:G546)=0,"",IF(OR(C546="",D546="",COUNT(B546,E546,F546)&lt;&gt;3,F546&lt;0,G546&lt;0,AND(G546&lt;&gt;"",NOT(ISNUMBER(G546)))),"Eksik / hatalı",IF(H546=0,IF(I546&gt;0,"Fazla ödeme","Ödendi"),IF(E546&lt;'Özet'!$H$4,"Gecikti",IF(N(G546)&gt;0,"Kısmi","Bekliyor")))))</x:f>
      </x:c>
      <x:c r="K546" s="8"/>
    </x:row>
    <x:row r="547" ht="26" customHeight="1">
      <x:c r="B547" s="31"/>
      <x:c r="C547" s="8"/>
      <x:c r="D547" s="8"/>
      <x:c r="E547" s="32"/>
      <x:c r="F547" s="33"/>
      <x:c r="G547" s="33"/>
      <x:c r="H547" s="34" t="str">
        <x:f>IF(COUNTA(B547:G547)=0,"",IF(OR(C547="",D547="",COUNT(B547,E547,F547)&lt;&gt;3,F547&lt;0,G547&lt;0,AND(G547&lt;&gt;"",NOT(ISNUMBER(G547)))),"",MAX(F547-N(G547),0)))</x:f>
      </x:c>
      <x:c r="I547" s="34" t="str">
        <x:f>IF(COUNTA(B547:G547)=0,"",IF(OR(C547="",D547="",COUNT(B547,E547,F547)&lt;&gt;3,F547&lt;0,G547&lt;0,AND(G547&lt;&gt;"",NOT(ISNUMBER(G547)))),"",MAX(N(G547)-F547,0)))</x:f>
      </x:c>
      <x:c r="J547" s="30" t="str">
        <x:f>IF(COUNTA(B547:G547)=0,"",IF(OR(C547="",D547="",COUNT(B547,E547,F547)&lt;&gt;3,F547&lt;0,G547&lt;0,AND(G547&lt;&gt;"",NOT(ISNUMBER(G547)))),"Eksik / hatalı",IF(H547=0,IF(I547&gt;0,"Fazla ödeme","Ödendi"),IF(E547&lt;'Özet'!$H$4,"Gecikti",IF(N(G547)&gt;0,"Kısmi","Bekliyor")))))</x:f>
      </x:c>
      <x:c r="K547" s="8"/>
    </x:row>
    <x:row r="548" ht="26" customHeight="1">
      <x:c r="B548" s="31"/>
      <x:c r="C548" s="8"/>
      <x:c r="D548" s="8"/>
      <x:c r="E548" s="32"/>
      <x:c r="F548" s="33"/>
      <x:c r="G548" s="33"/>
      <x:c r="H548" s="34" t="str">
        <x:f>IF(COUNTA(B548:G548)=0,"",IF(OR(C548="",D548="",COUNT(B548,E548,F548)&lt;&gt;3,F548&lt;0,G548&lt;0,AND(G548&lt;&gt;"",NOT(ISNUMBER(G548)))),"",MAX(F548-N(G548),0)))</x:f>
      </x:c>
      <x:c r="I548" s="34" t="str">
        <x:f>IF(COUNTA(B548:G548)=0,"",IF(OR(C548="",D548="",COUNT(B548,E548,F548)&lt;&gt;3,F548&lt;0,G548&lt;0,AND(G548&lt;&gt;"",NOT(ISNUMBER(G548)))),"",MAX(N(G548)-F548,0)))</x:f>
      </x:c>
      <x:c r="J548" s="30" t="str">
        <x:f>IF(COUNTA(B548:G548)=0,"",IF(OR(C548="",D548="",COUNT(B548,E548,F548)&lt;&gt;3,F548&lt;0,G548&lt;0,AND(G548&lt;&gt;"",NOT(ISNUMBER(G548)))),"Eksik / hatalı",IF(H548=0,IF(I548&gt;0,"Fazla ödeme","Ödendi"),IF(E548&lt;'Özet'!$H$4,"Gecikti",IF(N(G548)&gt;0,"Kısmi","Bekliyor")))))</x:f>
      </x:c>
      <x:c r="K548" s="8"/>
    </x:row>
    <x:row r="549" ht="26" customHeight="1">
      <x:c r="B549" s="31"/>
      <x:c r="C549" s="8"/>
      <x:c r="D549" s="8"/>
      <x:c r="E549" s="32"/>
      <x:c r="F549" s="33"/>
      <x:c r="G549" s="33"/>
      <x:c r="H549" s="34" t="str">
        <x:f>IF(COUNTA(B549:G549)=0,"",IF(OR(C549="",D549="",COUNT(B549,E549,F549)&lt;&gt;3,F549&lt;0,G549&lt;0,AND(G549&lt;&gt;"",NOT(ISNUMBER(G549)))),"",MAX(F549-N(G549),0)))</x:f>
      </x:c>
      <x:c r="I549" s="34" t="str">
        <x:f>IF(COUNTA(B549:G549)=0,"",IF(OR(C549="",D549="",COUNT(B549,E549,F549)&lt;&gt;3,F549&lt;0,G549&lt;0,AND(G549&lt;&gt;"",NOT(ISNUMBER(G549)))),"",MAX(N(G549)-F549,0)))</x:f>
      </x:c>
      <x:c r="J549" s="30" t="str">
        <x:f>IF(COUNTA(B549:G549)=0,"",IF(OR(C549="",D549="",COUNT(B549,E549,F549)&lt;&gt;3,F549&lt;0,G549&lt;0,AND(G549&lt;&gt;"",NOT(ISNUMBER(G549)))),"Eksik / hatalı",IF(H549=0,IF(I549&gt;0,"Fazla ödeme","Ödendi"),IF(E549&lt;'Özet'!$H$4,"Gecikti",IF(N(G549)&gt;0,"Kısmi","Bekliyor")))))</x:f>
      </x:c>
      <x:c r="K549" s="8"/>
    </x:row>
    <x:row r="550" ht="26" customHeight="1">
      <x:c r="B550" s="31"/>
      <x:c r="C550" s="8"/>
      <x:c r="D550" s="8"/>
      <x:c r="E550" s="32"/>
      <x:c r="F550" s="33"/>
      <x:c r="G550" s="33"/>
      <x:c r="H550" s="34" t="str">
        <x:f>IF(COUNTA(B550:G550)=0,"",IF(OR(C550="",D550="",COUNT(B550,E550,F550)&lt;&gt;3,F550&lt;0,G550&lt;0,AND(G550&lt;&gt;"",NOT(ISNUMBER(G550)))),"",MAX(F550-N(G550),0)))</x:f>
      </x:c>
      <x:c r="I550" s="34" t="str">
        <x:f>IF(COUNTA(B550:G550)=0,"",IF(OR(C550="",D550="",COUNT(B550,E550,F550)&lt;&gt;3,F550&lt;0,G550&lt;0,AND(G550&lt;&gt;"",NOT(ISNUMBER(G550)))),"",MAX(N(G550)-F550,0)))</x:f>
      </x:c>
      <x:c r="J550" s="30" t="str">
        <x:f>IF(COUNTA(B550:G550)=0,"",IF(OR(C550="",D550="",COUNT(B550,E550,F550)&lt;&gt;3,F550&lt;0,G550&lt;0,AND(G550&lt;&gt;"",NOT(ISNUMBER(G550)))),"Eksik / hatalı",IF(H550=0,IF(I550&gt;0,"Fazla ödeme","Ödendi"),IF(E550&lt;'Özet'!$H$4,"Gecikti",IF(N(G550)&gt;0,"Kısmi","Bekliyor")))))</x:f>
      </x:c>
      <x:c r="K550" s="8"/>
    </x:row>
    <x:row r="551" ht="26" customHeight="1">
      <x:c r="B551" s="31"/>
      <x:c r="C551" s="8"/>
      <x:c r="D551" s="8"/>
      <x:c r="E551" s="32"/>
      <x:c r="F551" s="33"/>
      <x:c r="G551" s="33"/>
      <x:c r="H551" s="34" t="str">
        <x:f>IF(COUNTA(B551:G551)=0,"",IF(OR(C551="",D551="",COUNT(B551,E551,F551)&lt;&gt;3,F551&lt;0,G551&lt;0,AND(G551&lt;&gt;"",NOT(ISNUMBER(G551)))),"",MAX(F551-N(G551),0)))</x:f>
      </x:c>
      <x:c r="I551" s="34" t="str">
        <x:f>IF(COUNTA(B551:G551)=0,"",IF(OR(C551="",D551="",COUNT(B551,E551,F551)&lt;&gt;3,F551&lt;0,G551&lt;0,AND(G551&lt;&gt;"",NOT(ISNUMBER(G551)))),"",MAX(N(G551)-F551,0)))</x:f>
      </x:c>
      <x:c r="J551" s="30" t="str">
        <x:f>IF(COUNTA(B551:G551)=0,"",IF(OR(C551="",D551="",COUNT(B551,E551,F551)&lt;&gt;3,F551&lt;0,G551&lt;0,AND(G551&lt;&gt;"",NOT(ISNUMBER(G551)))),"Eksik / hatalı",IF(H551=0,IF(I551&gt;0,"Fazla ödeme","Ödendi"),IF(E551&lt;'Özet'!$H$4,"Gecikti",IF(N(G551)&gt;0,"Kısmi","Bekliyor")))))</x:f>
      </x:c>
      <x:c r="K551" s="8"/>
    </x:row>
    <x:row r="552" ht="26" customHeight="1">
      <x:c r="B552" s="31"/>
      <x:c r="C552" s="8"/>
      <x:c r="D552" s="8"/>
      <x:c r="E552" s="32"/>
      <x:c r="F552" s="33"/>
      <x:c r="G552" s="33"/>
      <x:c r="H552" s="34" t="str">
        <x:f>IF(COUNTA(B552:G552)=0,"",IF(OR(C552="",D552="",COUNT(B552,E552,F552)&lt;&gt;3,F552&lt;0,G552&lt;0,AND(G552&lt;&gt;"",NOT(ISNUMBER(G552)))),"",MAX(F552-N(G552),0)))</x:f>
      </x:c>
      <x:c r="I552" s="34" t="str">
        <x:f>IF(COUNTA(B552:G552)=0,"",IF(OR(C552="",D552="",COUNT(B552,E552,F552)&lt;&gt;3,F552&lt;0,G552&lt;0,AND(G552&lt;&gt;"",NOT(ISNUMBER(G552)))),"",MAX(N(G552)-F552,0)))</x:f>
      </x:c>
      <x:c r="J552" s="30" t="str">
        <x:f>IF(COUNTA(B552:G552)=0,"",IF(OR(C552="",D552="",COUNT(B552,E552,F552)&lt;&gt;3,F552&lt;0,G552&lt;0,AND(G552&lt;&gt;"",NOT(ISNUMBER(G552)))),"Eksik / hatalı",IF(H552=0,IF(I552&gt;0,"Fazla ödeme","Ödendi"),IF(E552&lt;'Özet'!$H$4,"Gecikti",IF(N(G552)&gt;0,"Kısmi","Bekliyor")))))</x:f>
      </x:c>
      <x:c r="K552" s="8"/>
    </x:row>
    <x:row r="553" ht="26" customHeight="1">
      <x:c r="B553" s="31"/>
      <x:c r="C553" s="8"/>
      <x:c r="D553" s="8"/>
      <x:c r="E553" s="32"/>
      <x:c r="F553" s="33"/>
      <x:c r="G553" s="33"/>
      <x:c r="H553" s="34" t="str">
        <x:f>IF(COUNTA(B553:G553)=0,"",IF(OR(C553="",D553="",COUNT(B553,E553,F553)&lt;&gt;3,F553&lt;0,G553&lt;0,AND(G553&lt;&gt;"",NOT(ISNUMBER(G553)))),"",MAX(F553-N(G553),0)))</x:f>
      </x:c>
      <x:c r="I553" s="34" t="str">
        <x:f>IF(COUNTA(B553:G553)=0,"",IF(OR(C553="",D553="",COUNT(B553,E553,F553)&lt;&gt;3,F553&lt;0,G553&lt;0,AND(G553&lt;&gt;"",NOT(ISNUMBER(G553)))),"",MAX(N(G553)-F553,0)))</x:f>
      </x:c>
      <x:c r="J553" s="30" t="str">
        <x:f>IF(COUNTA(B553:G553)=0,"",IF(OR(C553="",D553="",COUNT(B553,E553,F553)&lt;&gt;3,F553&lt;0,G553&lt;0,AND(G553&lt;&gt;"",NOT(ISNUMBER(G553)))),"Eksik / hatalı",IF(H553=0,IF(I553&gt;0,"Fazla ödeme","Ödendi"),IF(E553&lt;'Özet'!$H$4,"Gecikti",IF(N(G553)&gt;0,"Kısmi","Bekliyor")))))</x:f>
      </x:c>
      <x:c r="K553" s="8"/>
    </x:row>
    <x:row r="554" ht="26" customHeight="1">
      <x:c r="B554" s="31"/>
      <x:c r="C554" s="8"/>
      <x:c r="D554" s="8"/>
      <x:c r="E554" s="32"/>
      <x:c r="F554" s="33"/>
      <x:c r="G554" s="33"/>
      <x:c r="H554" s="34" t="str">
        <x:f>IF(COUNTA(B554:G554)=0,"",IF(OR(C554="",D554="",COUNT(B554,E554,F554)&lt;&gt;3,F554&lt;0,G554&lt;0,AND(G554&lt;&gt;"",NOT(ISNUMBER(G554)))),"",MAX(F554-N(G554),0)))</x:f>
      </x:c>
      <x:c r="I554" s="34" t="str">
        <x:f>IF(COUNTA(B554:G554)=0,"",IF(OR(C554="",D554="",COUNT(B554,E554,F554)&lt;&gt;3,F554&lt;0,G554&lt;0,AND(G554&lt;&gt;"",NOT(ISNUMBER(G554)))),"",MAX(N(G554)-F554,0)))</x:f>
      </x:c>
      <x:c r="J554" s="30" t="str">
        <x:f>IF(COUNTA(B554:G554)=0,"",IF(OR(C554="",D554="",COUNT(B554,E554,F554)&lt;&gt;3,F554&lt;0,G554&lt;0,AND(G554&lt;&gt;"",NOT(ISNUMBER(G554)))),"Eksik / hatalı",IF(H554=0,IF(I554&gt;0,"Fazla ödeme","Ödendi"),IF(E554&lt;'Özet'!$H$4,"Gecikti",IF(N(G554)&gt;0,"Kısmi","Bekliyor")))))</x:f>
      </x:c>
      <x:c r="K554" s="8"/>
    </x:row>
    <x:row r="555" ht="26" customHeight="1">
      <x:c r="B555" s="31"/>
      <x:c r="C555" s="8"/>
      <x:c r="D555" s="8"/>
      <x:c r="E555" s="32"/>
      <x:c r="F555" s="33"/>
      <x:c r="G555" s="33"/>
      <x:c r="H555" s="34" t="str">
        <x:f>IF(COUNTA(B555:G555)=0,"",IF(OR(C555="",D555="",COUNT(B555,E555,F555)&lt;&gt;3,F555&lt;0,G555&lt;0,AND(G555&lt;&gt;"",NOT(ISNUMBER(G555)))),"",MAX(F555-N(G555),0)))</x:f>
      </x:c>
      <x:c r="I555" s="34" t="str">
        <x:f>IF(COUNTA(B555:G555)=0,"",IF(OR(C555="",D555="",COUNT(B555,E555,F555)&lt;&gt;3,F555&lt;0,G555&lt;0,AND(G555&lt;&gt;"",NOT(ISNUMBER(G555)))),"",MAX(N(G555)-F555,0)))</x:f>
      </x:c>
      <x:c r="J555" s="30" t="str">
        <x:f>IF(COUNTA(B555:G555)=0,"",IF(OR(C555="",D555="",COUNT(B555,E555,F555)&lt;&gt;3,F555&lt;0,G555&lt;0,AND(G555&lt;&gt;"",NOT(ISNUMBER(G555)))),"Eksik / hatalı",IF(H555=0,IF(I555&gt;0,"Fazla ödeme","Ödendi"),IF(E555&lt;'Özet'!$H$4,"Gecikti",IF(N(G555)&gt;0,"Kısmi","Bekliyor")))))</x:f>
      </x:c>
      <x:c r="K555" s="8"/>
    </x:row>
    <x:row r="556" ht="26" customHeight="1">
      <x:c r="B556" s="31"/>
      <x:c r="C556" s="8"/>
      <x:c r="D556" s="8"/>
      <x:c r="E556" s="32"/>
      <x:c r="F556" s="33"/>
      <x:c r="G556" s="33"/>
      <x:c r="H556" s="34" t="str">
        <x:f>IF(COUNTA(B556:G556)=0,"",IF(OR(C556="",D556="",COUNT(B556,E556,F556)&lt;&gt;3,F556&lt;0,G556&lt;0,AND(G556&lt;&gt;"",NOT(ISNUMBER(G556)))),"",MAX(F556-N(G556),0)))</x:f>
      </x:c>
      <x:c r="I556" s="34" t="str">
        <x:f>IF(COUNTA(B556:G556)=0,"",IF(OR(C556="",D556="",COUNT(B556,E556,F556)&lt;&gt;3,F556&lt;0,G556&lt;0,AND(G556&lt;&gt;"",NOT(ISNUMBER(G556)))),"",MAX(N(G556)-F556,0)))</x:f>
      </x:c>
      <x:c r="J556" s="30" t="str">
        <x:f>IF(COUNTA(B556:G556)=0,"",IF(OR(C556="",D556="",COUNT(B556,E556,F556)&lt;&gt;3,F556&lt;0,G556&lt;0,AND(G556&lt;&gt;"",NOT(ISNUMBER(G556)))),"Eksik / hatalı",IF(H556=0,IF(I556&gt;0,"Fazla ödeme","Ödendi"),IF(E556&lt;'Özet'!$H$4,"Gecikti",IF(N(G556)&gt;0,"Kısmi","Bekliyor")))))</x:f>
      </x:c>
      <x:c r="K556" s="8"/>
    </x:row>
    <x:row r="557" ht="26" customHeight="1">
      <x:c r="B557" s="31"/>
      <x:c r="C557" s="8"/>
      <x:c r="D557" s="8"/>
      <x:c r="E557" s="32"/>
      <x:c r="F557" s="33"/>
      <x:c r="G557" s="33"/>
      <x:c r="H557" s="34" t="str">
        <x:f>IF(COUNTA(B557:G557)=0,"",IF(OR(C557="",D557="",COUNT(B557,E557,F557)&lt;&gt;3,F557&lt;0,G557&lt;0,AND(G557&lt;&gt;"",NOT(ISNUMBER(G557)))),"",MAX(F557-N(G557),0)))</x:f>
      </x:c>
      <x:c r="I557" s="34" t="str">
        <x:f>IF(COUNTA(B557:G557)=0,"",IF(OR(C557="",D557="",COUNT(B557,E557,F557)&lt;&gt;3,F557&lt;0,G557&lt;0,AND(G557&lt;&gt;"",NOT(ISNUMBER(G557)))),"",MAX(N(G557)-F557,0)))</x:f>
      </x:c>
      <x:c r="J557" s="30" t="str">
        <x:f>IF(COUNTA(B557:G557)=0,"",IF(OR(C557="",D557="",COUNT(B557,E557,F557)&lt;&gt;3,F557&lt;0,G557&lt;0,AND(G557&lt;&gt;"",NOT(ISNUMBER(G557)))),"Eksik / hatalı",IF(H557=0,IF(I557&gt;0,"Fazla ödeme","Ödendi"),IF(E557&lt;'Özet'!$H$4,"Gecikti",IF(N(G557)&gt;0,"Kısmi","Bekliyor")))))</x:f>
      </x:c>
      <x:c r="K557" s="8"/>
    </x:row>
    <x:row r="558" ht="26" customHeight="1">
      <x:c r="B558" s="31"/>
      <x:c r="C558" s="8"/>
      <x:c r="D558" s="8"/>
      <x:c r="E558" s="32"/>
      <x:c r="F558" s="33"/>
      <x:c r="G558" s="33"/>
      <x:c r="H558" s="34" t="str">
        <x:f>IF(COUNTA(B558:G558)=0,"",IF(OR(C558="",D558="",COUNT(B558,E558,F558)&lt;&gt;3,F558&lt;0,G558&lt;0,AND(G558&lt;&gt;"",NOT(ISNUMBER(G558)))),"",MAX(F558-N(G558),0)))</x:f>
      </x:c>
      <x:c r="I558" s="34" t="str">
        <x:f>IF(COUNTA(B558:G558)=0,"",IF(OR(C558="",D558="",COUNT(B558,E558,F558)&lt;&gt;3,F558&lt;0,G558&lt;0,AND(G558&lt;&gt;"",NOT(ISNUMBER(G558)))),"",MAX(N(G558)-F558,0)))</x:f>
      </x:c>
      <x:c r="J558" s="30" t="str">
        <x:f>IF(COUNTA(B558:G558)=0,"",IF(OR(C558="",D558="",COUNT(B558,E558,F558)&lt;&gt;3,F558&lt;0,G558&lt;0,AND(G558&lt;&gt;"",NOT(ISNUMBER(G558)))),"Eksik / hatalı",IF(H558=0,IF(I558&gt;0,"Fazla ödeme","Ödendi"),IF(E558&lt;'Özet'!$H$4,"Gecikti",IF(N(G558)&gt;0,"Kısmi","Bekliyor")))))</x:f>
      </x:c>
      <x:c r="K558" s="8"/>
    </x:row>
    <x:row r="559" ht="26" customHeight="1">
      <x:c r="B559" s="31"/>
      <x:c r="C559" s="8"/>
      <x:c r="D559" s="8"/>
      <x:c r="E559" s="32"/>
      <x:c r="F559" s="33"/>
      <x:c r="G559" s="33"/>
      <x:c r="H559" s="34" t="str">
        <x:f>IF(COUNTA(B559:G559)=0,"",IF(OR(C559="",D559="",COUNT(B559,E559,F559)&lt;&gt;3,F559&lt;0,G559&lt;0,AND(G559&lt;&gt;"",NOT(ISNUMBER(G559)))),"",MAX(F559-N(G559),0)))</x:f>
      </x:c>
      <x:c r="I559" s="34" t="str">
        <x:f>IF(COUNTA(B559:G559)=0,"",IF(OR(C559="",D559="",COUNT(B559,E559,F559)&lt;&gt;3,F559&lt;0,G559&lt;0,AND(G559&lt;&gt;"",NOT(ISNUMBER(G559)))),"",MAX(N(G559)-F559,0)))</x:f>
      </x:c>
      <x:c r="J559" s="30" t="str">
        <x:f>IF(COUNTA(B559:G559)=0,"",IF(OR(C559="",D559="",COUNT(B559,E559,F559)&lt;&gt;3,F559&lt;0,G559&lt;0,AND(G559&lt;&gt;"",NOT(ISNUMBER(G559)))),"Eksik / hatalı",IF(H559=0,IF(I559&gt;0,"Fazla ödeme","Ödendi"),IF(E559&lt;'Özet'!$H$4,"Gecikti",IF(N(G559)&gt;0,"Kısmi","Bekliyor")))))</x:f>
      </x:c>
      <x:c r="K559" s="8"/>
    </x:row>
    <x:row r="560" ht="26" customHeight="1">
      <x:c r="B560" s="31"/>
      <x:c r="C560" s="8"/>
      <x:c r="D560" s="8"/>
      <x:c r="E560" s="32"/>
      <x:c r="F560" s="33"/>
      <x:c r="G560" s="33"/>
      <x:c r="H560" s="34" t="str">
        <x:f>IF(COUNTA(B560:G560)=0,"",IF(OR(C560="",D560="",COUNT(B560,E560,F560)&lt;&gt;3,F560&lt;0,G560&lt;0,AND(G560&lt;&gt;"",NOT(ISNUMBER(G560)))),"",MAX(F560-N(G560),0)))</x:f>
      </x:c>
      <x:c r="I560" s="34" t="str">
        <x:f>IF(COUNTA(B560:G560)=0,"",IF(OR(C560="",D560="",COUNT(B560,E560,F560)&lt;&gt;3,F560&lt;0,G560&lt;0,AND(G560&lt;&gt;"",NOT(ISNUMBER(G560)))),"",MAX(N(G560)-F560,0)))</x:f>
      </x:c>
      <x:c r="J560" s="30" t="str">
        <x:f>IF(COUNTA(B560:G560)=0,"",IF(OR(C560="",D560="",COUNT(B560,E560,F560)&lt;&gt;3,F560&lt;0,G560&lt;0,AND(G560&lt;&gt;"",NOT(ISNUMBER(G560)))),"Eksik / hatalı",IF(H560=0,IF(I560&gt;0,"Fazla ödeme","Ödendi"),IF(E560&lt;'Özet'!$H$4,"Gecikti",IF(N(G560)&gt;0,"Kısmi","Bekliyor")))))</x:f>
      </x:c>
      <x:c r="K560" s="8"/>
    </x:row>
    <x:row r="561" ht="26" customHeight="1">
      <x:c r="B561" s="31"/>
      <x:c r="C561" s="8"/>
      <x:c r="D561" s="8"/>
      <x:c r="E561" s="32"/>
      <x:c r="F561" s="33"/>
      <x:c r="G561" s="33"/>
      <x:c r="H561" s="34" t="str">
        <x:f>IF(COUNTA(B561:G561)=0,"",IF(OR(C561="",D561="",COUNT(B561,E561,F561)&lt;&gt;3,F561&lt;0,G561&lt;0,AND(G561&lt;&gt;"",NOT(ISNUMBER(G561)))),"",MAX(F561-N(G561),0)))</x:f>
      </x:c>
      <x:c r="I561" s="34" t="str">
        <x:f>IF(COUNTA(B561:G561)=0,"",IF(OR(C561="",D561="",COUNT(B561,E561,F561)&lt;&gt;3,F561&lt;0,G561&lt;0,AND(G561&lt;&gt;"",NOT(ISNUMBER(G561)))),"",MAX(N(G561)-F561,0)))</x:f>
      </x:c>
      <x:c r="J561" s="30" t="str">
        <x:f>IF(COUNTA(B561:G561)=0,"",IF(OR(C561="",D561="",COUNT(B561,E561,F561)&lt;&gt;3,F561&lt;0,G561&lt;0,AND(G561&lt;&gt;"",NOT(ISNUMBER(G561)))),"Eksik / hatalı",IF(H561=0,IF(I561&gt;0,"Fazla ödeme","Ödendi"),IF(E561&lt;'Özet'!$H$4,"Gecikti",IF(N(G561)&gt;0,"Kısmi","Bekliyor")))))</x:f>
      </x:c>
      <x:c r="K561" s="8"/>
    </x:row>
    <x:row r="562" ht="26" customHeight="1">
      <x:c r="B562" s="31"/>
      <x:c r="C562" s="8"/>
      <x:c r="D562" s="8"/>
      <x:c r="E562" s="32"/>
      <x:c r="F562" s="33"/>
      <x:c r="G562" s="33"/>
      <x:c r="H562" s="34" t="str">
        <x:f>IF(COUNTA(B562:G562)=0,"",IF(OR(C562="",D562="",COUNT(B562,E562,F562)&lt;&gt;3,F562&lt;0,G562&lt;0,AND(G562&lt;&gt;"",NOT(ISNUMBER(G562)))),"",MAX(F562-N(G562),0)))</x:f>
      </x:c>
      <x:c r="I562" s="34" t="str">
        <x:f>IF(COUNTA(B562:G562)=0,"",IF(OR(C562="",D562="",COUNT(B562,E562,F562)&lt;&gt;3,F562&lt;0,G562&lt;0,AND(G562&lt;&gt;"",NOT(ISNUMBER(G562)))),"",MAX(N(G562)-F562,0)))</x:f>
      </x:c>
      <x:c r="J562" s="30" t="str">
        <x:f>IF(COUNTA(B562:G562)=0,"",IF(OR(C562="",D562="",COUNT(B562,E562,F562)&lt;&gt;3,F562&lt;0,G562&lt;0,AND(G562&lt;&gt;"",NOT(ISNUMBER(G562)))),"Eksik / hatalı",IF(H562=0,IF(I562&gt;0,"Fazla ödeme","Ödendi"),IF(E562&lt;'Özet'!$H$4,"Gecikti",IF(N(G562)&gt;0,"Kısmi","Bekliyor")))))</x:f>
      </x:c>
      <x:c r="K562" s="8"/>
    </x:row>
    <x:row r="563" ht="26" customHeight="1">
      <x:c r="B563" s="31"/>
      <x:c r="C563" s="8"/>
      <x:c r="D563" s="8"/>
      <x:c r="E563" s="32"/>
      <x:c r="F563" s="33"/>
      <x:c r="G563" s="33"/>
      <x:c r="H563" s="34" t="str">
        <x:f>IF(COUNTA(B563:G563)=0,"",IF(OR(C563="",D563="",COUNT(B563,E563,F563)&lt;&gt;3,F563&lt;0,G563&lt;0,AND(G563&lt;&gt;"",NOT(ISNUMBER(G563)))),"",MAX(F563-N(G563),0)))</x:f>
      </x:c>
      <x:c r="I563" s="34" t="str">
        <x:f>IF(COUNTA(B563:G563)=0,"",IF(OR(C563="",D563="",COUNT(B563,E563,F563)&lt;&gt;3,F563&lt;0,G563&lt;0,AND(G563&lt;&gt;"",NOT(ISNUMBER(G563)))),"",MAX(N(G563)-F563,0)))</x:f>
      </x:c>
      <x:c r="J563" s="30" t="str">
        <x:f>IF(COUNTA(B563:G563)=0,"",IF(OR(C563="",D563="",COUNT(B563,E563,F563)&lt;&gt;3,F563&lt;0,G563&lt;0,AND(G563&lt;&gt;"",NOT(ISNUMBER(G563)))),"Eksik / hatalı",IF(H563=0,IF(I563&gt;0,"Fazla ödeme","Ödendi"),IF(E563&lt;'Özet'!$H$4,"Gecikti",IF(N(G563)&gt;0,"Kısmi","Bekliyor")))))</x:f>
      </x:c>
      <x:c r="K563" s="8"/>
    </x:row>
    <x:row r="564" ht="26" customHeight="1">
      <x:c r="B564" s="31"/>
      <x:c r="C564" s="8"/>
      <x:c r="D564" s="8"/>
      <x:c r="E564" s="32"/>
      <x:c r="F564" s="33"/>
      <x:c r="G564" s="33"/>
      <x:c r="H564" s="34" t="str">
        <x:f>IF(COUNTA(B564:G564)=0,"",IF(OR(C564="",D564="",COUNT(B564,E564,F564)&lt;&gt;3,F564&lt;0,G564&lt;0,AND(G564&lt;&gt;"",NOT(ISNUMBER(G564)))),"",MAX(F564-N(G564),0)))</x:f>
      </x:c>
      <x:c r="I564" s="34" t="str">
        <x:f>IF(COUNTA(B564:G564)=0,"",IF(OR(C564="",D564="",COUNT(B564,E564,F564)&lt;&gt;3,F564&lt;0,G564&lt;0,AND(G564&lt;&gt;"",NOT(ISNUMBER(G564)))),"",MAX(N(G564)-F564,0)))</x:f>
      </x:c>
      <x:c r="J564" s="30" t="str">
        <x:f>IF(COUNTA(B564:G564)=0,"",IF(OR(C564="",D564="",COUNT(B564,E564,F564)&lt;&gt;3,F564&lt;0,G564&lt;0,AND(G564&lt;&gt;"",NOT(ISNUMBER(G564)))),"Eksik / hatalı",IF(H564=0,IF(I564&gt;0,"Fazla ödeme","Ödendi"),IF(E564&lt;'Özet'!$H$4,"Gecikti",IF(N(G564)&gt;0,"Kısmi","Bekliyor")))))</x:f>
      </x:c>
      <x:c r="K564" s="8"/>
    </x:row>
    <x:row r="565" ht="26" customHeight="1">
      <x:c r="B565" s="31"/>
      <x:c r="C565" s="8"/>
      <x:c r="D565" s="8"/>
      <x:c r="E565" s="32"/>
      <x:c r="F565" s="33"/>
      <x:c r="G565" s="33"/>
      <x:c r="H565" s="34" t="str">
        <x:f>IF(COUNTA(B565:G565)=0,"",IF(OR(C565="",D565="",COUNT(B565,E565,F565)&lt;&gt;3,F565&lt;0,G565&lt;0,AND(G565&lt;&gt;"",NOT(ISNUMBER(G565)))),"",MAX(F565-N(G565),0)))</x:f>
      </x:c>
      <x:c r="I565" s="34" t="str">
        <x:f>IF(COUNTA(B565:G565)=0,"",IF(OR(C565="",D565="",COUNT(B565,E565,F565)&lt;&gt;3,F565&lt;0,G565&lt;0,AND(G565&lt;&gt;"",NOT(ISNUMBER(G565)))),"",MAX(N(G565)-F565,0)))</x:f>
      </x:c>
      <x:c r="J565" s="30" t="str">
        <x:f>IF(COUNTA(B565:G565)=0,"",IF(OR(C565="",D565="",COUNT(B565,E565,F565)&lt;&gt;3,F565&lt;0,G565&lt;0,AND(G565&lt;&gt;"",NOT(ISNUMBER(G565)))),"Eksik / hatalı",IF(H565=0,IF(I565&gt;0,"Fazla ödeme","Ödendi"),IF(E565&lt;'Özet'!$H$4,"Gecikti",IF(N(G565)&gt;0,"Kısmi","Bekliyor")))))</x:f>
      </x:c>
      <x:c r="K565" s="8"/>
    </x:row>
    <x:row r="566" ht="26" customHeight="1">
      <x:c r="B566" s="31"/>
      <x:c r="C566" s="8"/>
      <x:c r="D566" s="8"/>
      <x:c r="E566" s="32"/>
      <x:c r="F566" s="33"/>
      <x:c r="G566" s="33"/>
      <x:c r="H566" s="34" t="str">
        <x:f>IF(COUNTA(B566:G566)=0,"",IF(OR(C566="",D566="",COUNT(B566,E566,F566)&lt;&gt;3,F566&lt;0,G566&lt;0,AND(G566&lt;&gt;"",NOT(ISNUMBER(G566)))),"",MAX(F566-N(G566),0)))</x:f>
      </x:c>
      <x:c r="I566" s="34" t="str">
        <x:f>IF(COUNTA(B566:G566)=0,"",IF(OR(C566="",D566="",COUNT(B566,E566,F566)&lt;&gt;3,F566&lt;0,G566&lt;0,AND(G566&lt;&gt;"",NOT(ISNUMBER(G566)))),"",MAX(N(G566)-F566,0)))</x:f>
      </x:c>
      <x:c r="J566" s="30" t="str">
        <x:f>IF(COUNTA(B566:G566)=0,"",IF(OR(C566="",D566="",COUNT(B566,E566,F566)&lt;&gt;3,F566&lt;0,G566&lt;0,AND(G566&lt;&gt;"",NOT(ISNUMBER(G566)))),"Eksik / hatalı",IF(H566=0,IF(I566&gt;0,"Fazla ödeme","Ödendi"),IF(E566&lt;'Özet'!$H$4,"Gecikti",IF(N(G566)&gt;0,"Kısmi","Bekliyor")))))</x:f>
      </x:c>
      <x:c r="K566" s="8"/>
    </x:row>
    <x:row r="567" ht="26" customHeight="1">
      <x:c r="B567" s="31"/>
      <x:c r="C567" s="8"/>
      <x:c r="D567" s="8"/>
      <x:c r="E567" s="32"/>
      <x:c r="F567" s="33"/>
      <x:c r="G567" s="33"/>
      <x:c r="H567" s="34" t="str">
        <x:f>IF(COUNTA(B567:G567)=0,"",IF(OR(C567="",D567="",COUNT(B567,E567,F567)&lt;&gt;3,F567&lt;0,G567&lt;0,AND(G567&lt;&gt;"",NOT(ISNUMBER(G567)))),"",MAX(F567-N(G567),0)))</x:f>
      </x:c>
      <x:c r="I567" s="34" t="str">
        <x:f>IF(COUNTA(B567:G567)=0,"",IF(OR(C567="",D567="",COUNT(B567,E567,F567)&lt;&gt;3,F567&lt;0,G567&lt;0,AND(G567&lt;&gt;"",NOT(ISNUMBER(G567)))),"",MAX(N(G567)-F567,0)))</x:f>
      </x:c>
      <x:c r="J567" s="30" t="str">
        <x:f>IF(COUNTA(B567:G567)=0,"",IF(OR(C567="",D567="",COUNT(B567,E567,F567)&lt;&gt;3,F567&lt;0,G567&lt;0,AND(G567&lt;&gt;"",NOT(ISNUMBER(G567)))),"Eksik / hatalı",IF(H567=0,IF(I567&gt;0,"Fazla ödeme","Ödendi"),IF(E567&lt;'Özet'!$H$4,"Gecikti",IF(N(G567)&gt;0,"Kısmi","Bekliyor")))))</x:f>
      </x:c>
      <x:c r="K567" s="8"/>
    </x:row>
    <x:row r="568" ht="26" customHeight="1">
      <x:c r="B568" s="31"/>
      <x:c r="C568" s="8"/>
      <x:c r="D568" s="8"/>
      <x:c r="E568" s="32"/>
      <x:c r="F568" s="33"/>
      <x:c r="G568" s="33"/>
      <x:c r="H568" s="34" t="str">
        <x:f>IF(COUNTA(B568:G568)=0,"",IF(OR(C568="",D568="",COUNT(B568,E568,F568)&lt;&gt;3,F568&lt;0,G568&lt;0,AND(G568&lt;&gt;"",NOT(ISNUMBER(G568)))),"",MAX(F568-N(G568),0)))</x:f>
      </x:c>
      <x:c r="I568" s="34" t="str">
        <x:f>IF(COUNTA(B568:G568)=0,"",IF(OR(C568="",D568="",COUNT(B568,E568,F568)&lt;&gt;3,F568&lt;0,G568&lt;0,AND(G568&lt;&gt;"",NOT(ISNUMBER(G568)))),"",MAX(N(G568)-F568,0)))</x:f>
      </x:c>
      <x:c r="J568" s="30" t="str">
        <x:f>IF(COUNTA(B568:G568)=0,"",IF(OR(C568="",D568="",COUNT(B568,E568,F568)&lt;&gt;3,F568&lt;0,G568&lt;0,AND(G568&lt;&gt;"",NOT(ISNUMBER(G568)))),"Eksik / hatalı",IF(H568=0,IF(I568&gt;0,"Fazla ödeme","Ödendi"),IF(E568&lt;'Özet'!$H$4,"Gecikti",IF(N(G568)&gt;0,"Kısmi","Bekliyor")))))</x:f>
      </x:c>
      <x:c r="K568" s="8"/>
    </x:row>
    <x:row r="569" ht="26" customHeight="1">
      <x:c r="B569" s="31"/>
      <x:c r="C569" s="8"/>
      <x:c r="D569" s="8"/>
      <x:c r="E569" s="32"/>
      <x:c r="F569" s="33"/>
      <x:c r="G569" s="33"/>
      <x:c r="H569" s="34" t="str">
        <x:f>IF(COUNTA(B569:G569)=0,"",IF(OR(C569="",D569="",COUNT(B569,E569,F569)&lt;&gt;3,F569&lt;0,G569&lt;0,AND(G569&lt;&gt;"",NOT(ISNUMBER(G569)))),"",MAX(F569-N(G569),0)))</x:f>
      </x:c>
      <x:c r="I569" s="34" t="str">
        <x:f>IF(COUNTA(B569:G569)=0,"",IF(OR(C569="",D569="",COUNT(B569,E569,F569)&lt;&gt;3,F569&lt;0,G569&lt;0,AND(G569&lt;&gt;"",NOT(ISNUMBER(G569)))),"",MAX(N(G569)-F569,0)))</x:f>
      </x:c>
      <x:c r="J569" s="30" t="str">
        <x:f>IF(COUNTA(B569:G569)=0,"",IF(OR(C569="",D569="",COUNT(B569,E569,F569)&lt;&gt;3,F569&lt;0,G569&lt;0,AND(G569&lt;&gt;"",NOT(ISNUMBER(G569)))),"Eksik / hatalı",IF(H569=0,IF(I569&gt;0,"Fazla ödeme","Ödendi"),IF(E569&lt;'Özet'!$H$4,"Gecikti",IF(N(G569)&gt;0,"Kısmi","Bekliyor")))))</x:f>
      </x:c>
      <x:c r="K569" s="8"/>
    </x:row>
    <x:row r="570" ht="26" customHeight="1">
      <x:c r="B570" s="31"/>
      <x:c r="C570" s="8"/>
      <x:c r="D570" s="8"/>
      <x:c r="E570" s="32"/>
      <x:c r="F570" s="33"/>
      <x:c r="G570" s="33"/>
      <x:c r="H570" s="34" t="str">
        <x:f>IF(COUNTA(B570:G570)=0,"",IF(OR(C570="",D570="",COUNT(B570,E570,F570)&lt;&gt;3,F570&lt;0,G570&lt;0,AND(G570&lt;&gt;"",NOT(ISNUMBER(G570)))),"",MAX(F570-N(G570),0)))</x:f>
      </x:c>
      <x:c r="I570" s="34" t="str">
        <x:f>IF(COUNTA(B570:G570)=0,"",IF(OR(C570="",D570="",COUNT(B570,E570,F570)&lt;&gt;3,F570&lt;0,G570&lt;0,AND(G570&lt;&gt;"",NOT(ISNUMBER(G570)))),"",MAX(N(G570)-F570,0)))</x:f>
      </x:c>
      <x:c r="J570" s="30" t="str">
        <x:f>IF(COUNTA(B570:G570)=0,"",IF(OR(C570="",D570="",COUNT(B570,E570,F570)&lt;&gt;3,F570&lt;0,G570&lt;0,AND(G570&lt;&gt;"",NOT(ISNUMBER(G570)))),"Eksik / hatalı",IF(H570=0,IF(I570&gt;0,"Fazla ödeme","Ödendi"),IF(E570&lt;'Özet'!$H$4,"Gecikti",IF(N(G570)&gt;0,"Kısmi","Bekliyor")))))</x:f>
      </x:c>
      <x:c r="K570" s="8"/>
    </x:row>
    <x:row r="571" ht="26" customHeight="1">
      <x:c r="B571" s="31"/>
      <x:c r="C571" s="8"/>
      <x:c r="D571" s="8"/>
      <x:c r="E571" s="32"/>
      <x:c r="F571" s="33"/>
      <x:c r="G571" s="33"/>
      <x:c r="H571" s="34" t="str">
        <x:f>IF(COUNTA(B571:G571)=0,"",IF(OR(C571="",D571="",COUNT(B571,E571,F571)&lt;&gt;3,F571&lt;0,G571&lt;0,AND(G571&lt;&gt;"",NOT(ISNUMBER(G571)))),"",MAX(F571-N(G571),0)))</x:f>
      </x:c>
      <x:c r="I571" s="34" t="str">
        <x:f>IF(COUNTA(B571:G571)=0,"",IF(OR(C571="",D571="",COUNT(B571,E571,F571)&lt;&gt;3,F571&lt;0,G571&lt;0,AND(G571&lt;&gt;"",NOT(ISNUMBER(G571)))),"",MAX(N(G571)-F571,0)))</x:f>
      </x:c>
      <x:c r="J571" s="30" t="str">
        <x:f>IF(COUNTA(B571:G571)=0,"",IF(OR(C571="",D571="",COUNT(B571,E571,F571)&lt;&gt;3,F571&lt;0,G571&lt;0,AND(G571&lt;&gt;"",NOT(ISNUMBER(G571)))),"Eksik / hatalı",IF(H571=0,IF(I571&gt;0,"Fazla ödeme","Ödendi"),IF(E571&lt;'Özet'!$H$4,"Gecikti",IF(N(G571)&gt;0,"Kısmi","Bekliyor")))))</x:f>
      </x:c>
      <x:c r="K571" s="8"/>
    </x:row>
    <x:row r="572" ht="26" customHeight="1">
      <x:c r="B572" s="31"/>
      <x:c r="C572" s="8"/>
      <x:c r="D572" s="8"/>
      <x:c r="E572" s="32"/>
      <x:c r="F572" s="33"/>
      <x:c r="G572" s="33"/>
      <x:c r="H572" s="34" t="str">
        <x:f>IF(COUNTA(B572:G572)=0,"",IF(OR(C572="",D572="",COUNT(B572,E572,F572)&lt;&gt;3,F572&lt;0,G572&lt;0,AND(G572&lt;&gt;"",NOT(ISNUMBER(G572)))),"",MAX(F572-N(G572),0)))</x:f>
      </x:c>
      <x:c r="I572" s="34" t="str">
        <x:f>IF(COUNTA(B572:G572)=0,"",IF(OR(C572="",D572="",COUNT(B572,E572,F572)&lt;&gt;3,F572&lt;0,G572&lt;0,AND(G572&lt;&gt;"",NOT(ISNUMBER(G572)))),"",MAX(N(G572)-F572,0)))</x:f>
      </x:c>
      <x:c r="J572" s="30" t="str">
        <x:f>IF(COUNTA(B572:G572)=0,"",IF(OR(C572="",D572="",COUNT(B572,E572,F572)&lt;&gt;3,F572&lt;0,G572&lt;0,AND(G572&lt;&gt;"",NOT(ISNUMBER(G572)))),"Eksik / hatalı",IF(H572=0,IF(I572&gt;0,"Fazla ödeme","Ödendi"),IF(E572&lt;'Özet'!$H$4,"Gecikti",IF(N(G572)&gt;0,"Kısmi","Bekliyor")))))</x:f>
      </x:c>
      <x:c r="K572" s="8"/>
    </x:row>
    <x:row r="573" ht="26" customHeight="1">
      <x:c r="B573" s="31"/>
      <x:c r="C573" s="8"/>
      <x:c r="D573" s="8"/>
      <x:c r="E573" s="32"/>
      <x:c r="F573" s="33"/>
      <x:c r="G573" s="33"/>
      <x:c r="H573" s="34" t="str">
        <x:f>IF(COUNTA(B573:G573)=0,"",IF(OR(C573="",D573="",COUNT(B573,E573,F573)&lt;&gt;3,F573&lt;0,G573&lt;0,AND(G573&lt;&gt;"",NOT(ISNUMBER(G573)))),"",MAX(F573-N(G573),0)))</x:f>
      </x:c>
      <x:c r="I573" s="34" t="str">
        <x:f>IF(COUNTA(B573:G573)=0,"",IF(OR(C573="",D573="",COUNT(B573,E573,F573)&lt;&gt;3,F573&lt;0,G573&lt;0,AND(G573&lt;&gt;"",NOT(ISNUMBER(G573)))),"",MAX(N(G573)-F573,0)))</x:f>
      </x:c>
      <x:c r="J573" s="30" t="str">
        <x:f>IF(COUNTA(B573:G573)=0,"",IF(OR(C573="",D573="",COUNT(B573,E573,F573)&lt;&gt;3,F573&lt;0,G573&lt;0,AND(G573&lt;&gt;"",NOT(ISNUMBER(G573)))),"Eksik / hatalı",IF(H573=0,IF(I573&gt;0,"Fazla ödeme","Ödendi"),IF(E573&lt;'Özet'!$H$4,"Gecikti",IF(N(G573)&gt;0,"Kısmi","Bekliyor")))))</x:f>
      </x:c>
      <x:c r="K573" s="8"/>
    </x:row>
    <x:row r="574" ht="26" customHeight="1">
      <x:c r="B574" s="31"/>
      <x:c r="C574" s="8"/>
      <x:c r="D574" s="8"/>
      <x:c r="E574" s="32"/>
      <x:c r="F574" s="33"/>
      <x:c r="G574" s="33"/>
      <x:c r="H574" s="34" t="str">
        <x:f>IF(COUNTA(B574:G574)=0,"",IF(OR(C574="",D574="",COUNT(B574,E574,F574)&lt;&gt;3,F574&lt;0,G574&lt;0,AND(G574&lt;&gt;"",NOT(ISNUMBER(G574)))),"",MAX(F574-N(G574),0)))</x:f>
      </x:c>
      <x:c r="I574" s="34" t="str">
        <x:f>IF(COUNTA(B574:G574)=0,"",IF(OR(C574="",D574="",COUNT(B574,E574,F574)&lt;&gt;3,F574&lt;0,G574&lt;0,AND(G574&lt;&gt;"",NOT(ISNUMBER(G574)))),"",MAX(N(G574)-F574,0)))</x:f>
      </x:c>
      <x:c r="J574" s="30" t="str">
        <x:f>IF(COUNTA(B574:G574)=0,"",IF(OR(C574="",D574="",COUNT(B574,E574,F574)&lt;&gt;3,F574&lt;0,G574&lt;0,AND(G574&lt;&gt;"",NOT(ISNUMBER(G574)))),"Eksik / hatalı",IF(H574=0,IF(I574&gt;0,"Fazla ödeme","Ödendi"),IF(E574&lt;'Özet'!$H$4,"Gecikti",IF(N(G574)&gt;0,"Kısmi","Bekliyor")))))</x:f>
      </x:c>
      <x:c r="K574" s="8"/>
    </x:row>
    <x:row r="575" ht="26" customHeight="1">
      <x:c r="B575" s="31"/>
      <x:c r="C575" s="8"/>
      <x:c r="D575" s="8"/>
      <x:c r="E575" s="32"/>
      <x:c r="F575" s="33"/>
      <x:c r="G575" s="33"/>
      <x:c r="H575" s="34" t="str">
        <x:f>IF(COUNTA(B575:G575)=0,"",IF(OR(C575="",D575="",COUNT(B575,E575,F575)&lt;&gt;3,F575&lt;0,G575&lt;0,AND(G575&lt;&gt;"",NOT(ISNUMBER(G575)))),"",MAX(F575-N(G575),0)))</x:f>
      </x:c>
      <x:c r="I575" s="34" t="str">
        <x:f>IF(COUNTA(B575:G575)=0,"",IF(OR(C575="",D575="",COUNT(B575,E575,F575)&lt;&gt;3,F575&lt;0,G575&lt;0,AND(G575&lt;&gt;"",NOT(ISNUMBER(G575)))),"",MAX(N(G575)-F575,0)))</x:f>
      </x:c>
      <x:c r="J575" s="30" t="str">
        <x:f>IF(COUNTA(B575:G575)=0,"",IF(OR(C575="",D575="",COUNT(B575,E575,F575)&lt;&gt;3,F575&lt;0,G575&lt;0,AND(G575&lt;&gt;"",NOT(ISNUMBER(G575)))),"Eksik / hatalı",IF(H575=0,IF(I575&gt;0,"Fazla ödeme","Ödendi"),IF(E575&lt;'Özet'!$H$4,"Gecikti",IF(N(G575)&gt;0,"Kısmi","Bekliyor")))))</x:f>
      </x:c>
      <x:c r="K575" s="8"/>
    </x:row>
    <x:row r="576" ht="26" customHeight="1">
      <x:c r="B576" s="31"/>
      <x:c r="C576" s="8"/>
      <x:c r="D576" s="8"/>
      <x:c r="E576" s="32"/>
      <x:c r="F576" s="33"/>
      <x:c r="G576" s="33"/>
      <x:c r="H576" s="34" t="str">
        <x:f>IF(COUNTA(B576:G576)=0,"",IF(OR(C576="",D576="",COUNT(B576,E576,F576)&lt;&gt;3,F576&lt;0,G576&lt;0,AND(G576&lt;&gt;"",NOT(ISNUMBER(G576)))),"",MAX(F576-N(G576),0)))</x:f>
      </x:c>
      <x:c r="I576" s="34" t="str">
        <x:f>IF(COUNTA(B576:G576)=0,"",IF(OR(C576="",D576="",COUNT(B576,E576,F576)&lt;&gt;3,F576&lt;0,G576&lt;0,AND(G576&lt;&gt;"",NOT(ISNUMBER(G576)))),"",MAX(N(G576)-F576,0)))</x:f>
      </x:c>
      <x:c r="J576" s="30" t="str">
        <x:f>IF(COUNTA(B576:G576)=0,"",IF(OR(C576="",D576="",COUNT(B576,E576,F576)&lt;&gt;3,F576&lt;0,G576&lt;0,AND(G576&lt;&gt;"",NOT(ISNUMBER(G576)))),"Eksik / hatalı",IF(H576=0,IF(I576&gt;0,"Fazla ödeme","Ödendi"),IF(E576&lt;'Özet'!$H$4,"Gecikti",IF(N(G576)&gt;0,"Kısmi","Bekliyor")))))</x:f>
      </x:c>
      <x:c r="K576" s="8"/>
    </x:row>
    <x:row r="577" ht="26" customHeight="1">
      <x:c r="B577" s="31"/>
      <x:c r="C577" s="8"/>
      <x:c r="D577" s="8"/>
      <x:c r="E577" s="32"/>
      <x:c r="F577" s="33"/>
      <x:c r="G577" s="33"/>
      <x:c r="H577" s="34" t="str">
        <x:f>IF(COUNTA(B577:G577)=0,"",IF(OR(C577="",D577="",COUNT(B577,E577,F577)&lt;&gt;3,F577&lt;0,G577&lt;0,AND(G577&lt;&gt;"",NOT(ISNUMBER(G577)))),"",MAX(F577-N(G577),0)))</x:f>
      </x:c>
      <x:c r="I577" s="34" t="str">
        <x:f>IF(COUNTA(B577:G577)=0,"",IF(OR(C577="",D577="",COUNT(B577,E577,F577)&lt;&gt;3,F577&lt;0,G577&lt;0,AND(G577&lt;&gt;"",NOT(ISNUMBER(G577)))),"",MAX(N(G577)-F577,0)))</x:f>
      </x:c>
      <x:c r="J577" s="30" t="str">
        <x:f>IF(COUNTA(B577:G577)=0,"",IF(OR(C577="",D577="",COUNT(B577,E577,F577)&lt;&gt;3,F577&lt;0,G577&lt;0,AND(G577&lt;&gt;"",NOT(ISNUMBER(G577)))),"Eksik / hatalı",IF(H577=0,IF(I577&gt;0,"Fazla ödeme","Ödendi"),IF(E577&lt;'Özet'!$H$4,"Gecikti",IF(N(G577)&gt;0,"Kısmi","Bekliyor")))))</x:f>
      </x:c>
      <x:c r="K577" s="8"/>
    </x:row>
    <x:row r="578" ht="26" customHeight="1">
      <x:c r="B578" s="31"/>
      <x:c r="C578" s="8"/>
      <x:c r="D578" s="8"/>
      <x:c r="E578" s="32"/>
      <x:c r="F578" s="33"/>
      <x:c r="G578" s="33"/>
      <x:c r="H578" s="34" t="str">
        <x:f>IF(COUNTA(B578:G578)=0,"",IF(OR(C578="",D578="",COUNT(B578,E578,F578)&lt;&gt;3,F578&lt;0,G578&lt;0,AND(G578&lt;&gt;"",NOT(ISNUMBER(G578)))),"",MAX(F578-N(G578),0)))</x:f>
      </x:c>
      <x:c r="I578" s="34" t="str">
        <x:f>IF(COUNTA(B578:G578)=0,"",IF(OR(C578="",D578="",COUNT(B578,E578,F578)&lt;&gt;3,F578&lt;0,G578&lt;0,AND(G578&lt;&gt;"",NOT(ISNUMBER(G578)))),"",MAX(N(G578)-F578,0)))</x:f>
      </x:c>
      <x:c r="J578" s="30" t="str">
        <x:f>IF(COUNTA(B578:G578)=0,"",IF(OR(C578="",D578="",COUNT(B578,E578,F578)&lt;&gt;3,F578&lt;0,G578&lt;0,AND(G578&lt;&gt;"",NOT(ISNUMBER(G578)))),"Eksik / hatalı",IF(H578=0,IF(I578&gt;0,"Fazla ödeme","Ödendi"),IF(E578&lt;'Özet'!$H$4,"Gecikti",IF(N(G578)&gt;0,"Kısmi","Bekliyor")))))</x:f>
      </x:c>
      <x:c r="K578" s="8"/>
    </x:row>
    <x:row r="579" ht="26" customHeight="1">
      <x:c r="B579" s="31"/>
      <x:c r="C579" s="8"/>
      <x:c r="D579" s="8"/>
      <x:c r="E579" s="32"/>
      <x:c r="F579" s="33"/>
      <x:c r="G579" s="33"/>
      <x:c r="H579" s="34" t="str">
        <x:f>IF(COUNTA(B579:G579)=0,"",IF(OR(C579="",D579="",COUNT(B579,E579,F579)&lt;&gt;3,F579&lt;0,G579&lt;0,AND(G579&lt;&gt;"",NOT(ISNUMBER(G579)))),"",MAX(F579-N(G579),0)))</x:f>
      </x:c>
      <x:c r="I579" s="34" t="str">
        <x:f>IF(COUNTA(B579:G579)=0,"",IF(OR(C579="",D579="",COUNT(B579,E579,F579)&lt;&gt;3,F579&lt;0,G579&lt;0,AND(G579&lt;&gt;"",NOT(ISNUMBER(G579)))),"",MAX(N(G579)-F579,0)))</x:f>
      </x:c>
      <x:c r="J579" s="30" t="str">
        <x:f>IF(COUNTA(B579:G579)=0,"",IF(OR(C579="",D579="",COUNT(B579,E579,F579)&lt;&gt;3,F579&lt;0,G579&lt;0,AND(G579&lt;&gt;"",NOT(ISNUMBER(G579)))),"Eksik / hatalı",IF(H579=0,IF(I579&gt;0,"Fazla ödeme","Ödendi"),IF(E579&lt;'Özet'!$H$4,"Gecikti",IF(N(G579)&gt;0,"Kısmi","Bekliyor")))))</x:f>
      </x:c>
      <x:c r="K579" s="8"/>
    </x:row>
    <x:row r="580" ht="26" customHeight="1">
      <x:c r="B580" s="31"/>
      <x:c r="C580" s="8"/>
      <x:c r="D580" s="8"/>
      <x:c r="E580" s="32"/>
      <x:c r="F580" s="33"/>
      <x:c r="G580" s="33"/>
      <x:c r="H580" s="34" t="str">
        <x:f>IF(COUNTA(B580:G580)=0,"",IF(OR(C580="",D580="",COUNT(B580,E580,F580)&lt;&gt;3,F580&lt;0,G580&lt;0,AND(G580&lt;&gt;"",NOT(ISNUMBER(G580)))),"",MAX(F580-N(G580),0)))</x:f>
      </x:c>
      <x:c r="I580" s="34" t="str">
        <x:f>IF(COUNTA(B580:G580)=0,"",IF(OR(C580="",D580="",COUNT(B580,E580,F580)&lt;&gt;3,F580&lt;0,G580&lt;0,AND(G580&lt;&gt;"",NOT(ISNUMBER(G580)))),"",MAX(N(G580)-F580,0)))</x:f>
      </x:c>
      <x:c r="J580" s="30" t="str">
        <x:f>IF(COUNTA(B580:G580)=0,"",IF(OR(C580="",D580="",COUNT(B580,E580,F580)&lt;&gt;3,F580&lt;0,G580&lt;0,AND(G580&lt;&gt;"",NOT(ISNUMBER(G580)))),"Eksik / hatalı",IF(H580=0,IF(I580&gt;0,"Fazla ödeme","Ödendi"),IF(E580&lt;'Özet'!$H$4,"Gecikti",IF(N(G580)&gt;0,"Kısmi","Bekliyor")))))</x:f>
      </x:c>
      <x:c r="K580" s="8"/>
    </x:row>
    <x:row r="581" ht="26" customHeight="1">
      <x:c r="B581" s="31"/>
      <x:c r="C581" s="8"/>
      <x:c r="D581" s="8"/>
      <x:c r="E581" s="32"/>
      <x:c r="F581" s="33"/>
      <x:c r="G581" s="33"/>
      <x:c r="H581" s="34" t="str">
        <x:f>IF(COUNTA(B581:G581)=0,"",IF(OR(C581="",D581="",COUNT(B581,E581,F581)&lt;&gt;3,F581&lt;0,G581&lt;0,AND(G581&lt;&gt;"",NOT(ISNUMBER(G581)))),"",MAX(F581-N(G581),0)))</x:f>
      </x:c>
      <x:c r="I581" s="34" t="str">
        <x:f>IF(COUNTA(B581:G581)=0,"",IF(OR(C581="",D581="",COUNT(B581,E581,F581)&lt;&gt;3,F581&lt;0,G581&lt;0,AND(G581&lt;&gt;"",NOT(ISNUMBER(G581)))),"",MAX(N(G581)-F581,0)))</x:f>
      </x:c>
      <x:c r="J581" s="30" t="str">
        <x:f>IF(COUNTA(B581:G581)=0,"",IF(OR(C581="",D581="",COUNT(B581,E581,F581)&lt;&gt;3,F581&lt;0,G581&lt;0,AND(G581&lt;&gt;"",NOT(ISNUMBER(G581)))),"Eksik / hatalı",IF(H581=0,IF(I581&gt;0,"Fazla ödeme","Ödendi"),IF(E581&lt;'Özet'!$H$4,"Gecikti",IF(N(G581)&gt;0,"Kısmi","Bekliyor")))))</x:f>
      </x:c>
      <x:c r="K581" s="8"/>
    </x:row>
    <x:row r="582" ht="26" customHeight="1">
      <x:c r="B582" s="31"/>
      <x:c r="C582" s="8"/>
      <x:c r="D582" s="8"/>
      <x:c r="E582" s="32"/>
      <x:c r="F582" s="33"/>
      <x:c r="G582" s="33"/>
      <x:c r="H582" s="34" t="str">
        <x:f>IF(COUNTA(B582:G582)=0,"",IF(OR(C582="",D582="",COUNT(B582,E582,F582)&lt;&gt;3,F582&lt;0,G582&lt;0,AND(G582&lt;&gt;"",NOT(ISNUMBER(G582)))),"",MAX(F582-N(G582),0)))</x:f>
      </x:c>
      <x:c r="I582" s="34" t="str">
        <x:f>IF(COUNTA(B582:G582)=0,"",IF(OR(C582="",D582="",COUNT(B582,E582,F582)&lt;&gt;3,F582&lt;0,G582&lt;0,AND(G582&lt;&gt;"",NOT(ISNUMBER(G582)))),"",MAX(N(G582)-F582,0)))</x:f>
      </x:c>
      <x:c r="J582" s="30" t="str">
        <x:f>IF(COUNTA(B582:G582)=0,"",IF(OR(C582="",D582="",COUNT(B582,E582,F582)&lt;&gt;3,F582&lt;0,G582&lt;0,AND(G582&lt;&gt;"",NOT(ISNUMBER(G582)))),"Eksik / hatalı",IF(H582=0,IF(I582&gt;0,"Fazla ödeme","Ödendi"),IF(E582&lt;'Özet'!$H$4,"Gecikti",IF(N(G582)&gt;0,"Kısmi","Bekliyor")))))</x:f>
      </x:c>
      <x:c r="K582" s="8"/>
    </x:row>
    <x:row r="583" ht="26" customHeight="1">
      <x:c r="B583" s="31"/>
      <x:c r="C583" s="8"/>
      <x:c r="D583" s="8"/>
      <x:c r="E583" s="32"/>
      <x:c r="F583" s="33"/>
      <x:c r="G583" s="33"/>
      <x:c r="H583" s="34" t="str">
        <x:f>IF(COUNTA(B583:G583)=0,"",IF(OR(C583="",D583="",COUNT(B583,E583,F583)&lt;&gt;3,F583&lt;0,G583&lt;0,AND(G583&lt;&gt;"",NOT(ISNUMBER(G583)))),"",MAX(F583-N(G583),0)))</x:f>
      </x:c>
      <x:c r="I583" s="34" t="str">
        <x:f>IF(COUNTA(B583:G583)=0,"",IF(OR(C583="",D583="",COUNT(B583,E583,F583)&lt;&gt;3,F583&lt;0,G583&lt;0,AND(G583&lt;&gt;"",NOT(ISNUMBER(G583)))),"",MAX(N(G583)-F583,0)))</x:f>
      </x:c>
      <x:c r="J583" s="30" t="str">
        <x:f>IF(COUNTA(B583:G583)=0,"",IF(OR(C583="",D583="",COUNT(B583,E583,F583)&lt;&gt;3,F583&lt;0,G583&lt;0,AND(G583&lt;&gt;"",NOT(ISNUMBER(G583)))),"Eksik / hatalı",IF(H583=0,IF(I583&gt;0,"Fazla ödeme","Ödendi"),IF(E583&lt;'Özet'!$H$4,"Gecikti",IF(N(G583)&gt;0,"Kısmi","Bekliyor")))))</x:f>
      </x:c>
      <x:c r="K583" s="8"/>
    </x:row>
    <x:row r="584" ht="26" customHeight="1">
      <x:c r="B584" s="31"/>
      <x:c r="C584" s="8"/>
      <x:c r="D584" s="8"/>
      <x:c r="E584" s="32"/>
      <x:c r="F584" s="33"/>
      <x:c r="G584" s="33"/>
      <x:c r="H584" s="34" t="str">
        <x:f>IF(COUNTA(B584:G584)=0,"",IF(OR(C584="",D584="",COUNT(B584,E584,F584)&lt;&gt;3,F584&lt;0,G584&lt;0,AND(G584&lt;&gt;"",NOT(ISNUMBER(G584)))),"",MAX(F584-N(G584),0)))</x:f>
      </x:c>
      <x:c r="I584" s="34" t="str">
        <x:f>IF(COUNTA(B584:G584)=0,"",IF(OR(C584="",D584="",COUNT(B584,E584,F584)&lt;&gt;3,F584&lt;0,G584&lt;0,AND(G584&lt;&gt;"",NOT(ISNUMBER(G584)))),"",MAX(N(G584)-F584,0)))</x:f>
      </x:c>
      <x:c r="J584" s="30" t="str">
        <x:f>IF(COUNTA(B584:G584)=0,"",IF(OR(C584="",D584="",COUNT(B584,E584,F584)&lt;&gt;3,F584&lt;0,G584&lt;0,AND(G584&lt;&gt;"",NOT(ISNUMBER(G584)))),"Eksik / hatalı",IF(H584=0,IF(I584&gt;0,"Fazla ödeme","Ödendi"),IF(E584&lt;'Özet'!$H$4,"Gecikti",IF(N(G584)&gt;0,"Kısmi","Bekliyor")))))</x:f>
      </x:c>
      <x:c r="K584" s="8"/>
    </x:row>
    <x:row r="585" ht="26" customHeight="1">
      <x:c r="B585" s="31"/>
      <x:c r="C585" s="8"/>
      <x:c r="D585" s="8"/>
      <x:c r="E585" s="32"/>
      <x:c r="F585" s="33"/>
      <x:c r="G585" s="33"/>
      <x:c r="H585" s="34" t="str">
        <x:f>IF(COUNTA(B585:G585)=0,"",IF(OR(C585="",D585="",COUNT(B585,E585,F585)&lt;&gt;3,F585&lt;0,G585&lt;0,AND(G585&lt;&gt;"",NOT(ISNUMBER(G585)))),"",MAX(F585-N(G585),0)))</x:f>
      </x:c>
      <x:c r="I585" s="34" t="str">
        <x:f>IF(COUNTA(B585:G585)=0,"",IF(OR(C585="",D585="",COUNT(B585,E585,F585)&lt;&gt;3,F585&lt;0,G585&lt;0,AND(G585&lt;&gt;"",NOT(ISNUMBER(G585)))),"",MAX(N(G585)-F585,0)))</x:f>
      </x:c>
      <x:c r="J585" s="30" t="str">
        <x:f>IF(COUNTA(B585:G585)=0,"",IF(OR(C585="",D585="",COUNT(B585,E585,F585)&lt;&gt;3,F585&lt;0,G585&lt;0,AND(G585&lt;&gt;"",NOT(ISNUMBER(G585)))),"Eksik / hatalı",IF(H585=0,IF(I585&gt;0,"Fazla ödeme","Ödendi"),IF(E585&lt;'Özet'!$H$4,"Gecikti",IF(N(G585)&gt;0,"Kısmi","Bekliyor")))))</x:f>
      </x:c>
      <x:c r="K585" s="8"/>
    </x:row>
    <x:row r="586" ht="26" customHeight="1">
      <x:c r="B586" s="31"/>
      <x:c r="C586" s="8"/>
      <x:c r="D586" s="8"/>
      <x:c r="E586" s="32"/>
      <x:c r="F586" s="33"/>
      <x:c r="G586" s="33"/>
      <x:c r="H586" s="34" t="str">
        <x:f>IF(COUNTA(B586:G586)=0,"",IF(OR(C586="",D586="",COUNT(B586,E586,F586)&lt;&gt;3,F586&lt;0,G586&lt;0,AND(G586&lt;&gt;"",NOT(ISNUMBER(G586)))),"",MAX(F586-N(G586),0)))</x:f>
      </x:c>
      <x:c r="I586" s="34" t="str">
        <x:f>IF(COUNTA(B586:G586)=0,"",IF(OR(C586="",D586="",COUNT(B586,E586,F586)&lt;&gt;3,F586&lt;0,G586&lt;0,AND(G586&lt;&gt;"",NOT(ISNUMBER(G586)))),"",MAX(N(G586)-F586,0)))</x:f>
      </x:c>
      <x:c r="J586" s="30" t="str">
        <x:f>IF(COUNTA(B586:G586)=0,"",IF(OR(C586="",D586="",COUNT(B586,E586,F586)&lt;&gt;3,F586&lt;0,G586&lt;0,AND(G586&lt;&gt;"",NOT(ISNUMBER(G586)))),"Eksik / hatalı",IF(H586=0,IF(I586&gt;0,"Fazla ödeme","Ödendi"),IF(E586&lt;'Özet'!$H$4,"Gecikti",IF(N(G586)&gt;0,"Kısmi","Bekliyor")))))</x:f>
      </x:c>
      <x:c r="K586" s="8"/>
    </x:row>
    <x:row r="587" ht="26" customHeight="1">
      <x:c r="B587" s="31"/>
      <x:c r="C587" s="8"/>
      <x:c r="D587" s="8"/>
      <x:c r="E587" s="32"/>
      <x:c r="F587" s="33"/>
      <x:c r="G587" s="33"/>
      <x:c r="H587" s="34" t="str">
        <x:f>IF(COUNTA(B587:G587)=0,"",IF(OR(C587="",D587="",COUNT(B587,E587,F587)&lt;&gt;3,F587&lt;0,G587&lt;0,AND(G587&lt;&gt;"",NOT(ISNUMBER(G587)))),"",MAX(F587-N(G587),0)))</x:f>
      </x:c>
      <x:c r="I587" s="34" t="str">
        <x:f>IF(COUNTA(B587:G587)=0,"",IF(OR(C587="",D587="",COUNT(B587,E587,F587)&lt;&gt;3,F587&lt;0,G587&lt;0,AND(G587&lt;&gt;"",NOT(ISNUMBER(G587)))),"",MAX(N(G587)-F587,0)))</x:f>
      </x:c>
      <x:c r="J587" s="30" t="str">
        <x:f>IF(COUNTA(B587:G587)=0,"",IF(OR(C587="",D587="",COUNT(B587,E587,F587)&lt;&gt;3,F587&lt;0,G587&lt;0,AND(G587&lt;&gt;"",NOT(ISNUMBER(G587)))),"Eksik / hatalı",IF(H587=0,IF(I587&gt;0,"Fazla ödeme","Ödendi"),IF(E587&lt;'Özet'!$H$4,"Gecikti",IF(N(G587)&gt;0,"Kısmi","Bekliyor")))))</x:f>
      </x:c>
      <x:c r="K587" s="8"/>
    </x:row>
    <x:row r="588" ht="26" customHeight="1">
      <x:c r="B588" s="31"/>
      <x:c r="C588" s="8"/>
      <x:c r="D588" s="8"/>
      <x:c r="E588" s="32"/>
      <x:c r="F588" s="33"/>
      <x:c r="G588" s="33"/>
      <x:c r="H588" s="34" t="str">
        <x:f>IF(COUNTA(B588:G588)=0,"",IF(OR(C588="",D588="",COUNT(B588,E588,F588)&lt;&gt;3,F588&lt;0,G588&lt;0,AND(G588&lt;&gt;"",NOT(ISNUMBER(G588)))),"",MAX(F588-N(G588),0)))</x:f>
      </x:c>
      <x:c r="I588" s="34" t="str">
        <x:f>IF(COUNTA(B588:G588)=0,"",IF(OR(C588="",D588="",COUNT(B588,E588,F588)&lt;&gt;3,F588&lt;0,G588&lt;0,AND(G588&lt;&gt;"",NOT(ISNUMBER(G588)))),"",MAX(N(G588)-F588,0)))</x:f>
      </x:c>
      <x:c r="J588" s="30" t="str">
        <x:f>IF(COUNTA(B588:G588)=0,"",IF(OR(C588="",D588="",COUNT(B588,E588,F588)&lt;&gt;3,F588&lt;0,G588&lt;0,AND(G588&lt;&gt;"",NOT(ISNUMBER(G588)))),"Eksik / hatalı",IF(H588=0,IF(I588&gt;0,"Fazla ödeme","Ödendi"),IF(E588&lt;'Özet'!$H$4,"Gecikti",IF(N(G588)&gt;0,"Kısmi","Bekliyor")))))</x:f>
      </x:c>
      <x:c r="K588" s="8"/>
    </x:row>
    <x:row r="589" ht="26" customHeight="1">
      <x:c r="B589" s="31"/>
      <x:c r="C589" s="8"/>
      <x:c r="D589" s="8"/>
      <x:c r="E589" s="32"/>
      <x:c r="F589" s="33"/>
      <x:c r="G589" s="33"/>
      <x:c r="H589" s="34" t="str">
        <x:f>IF(COUNTA(B589:G589)=0,"",IF(OR(C589="",D589="",COUNT(B589,E589,F589)&lt;&gt;3,F589&lt;0,G589&lt;0,AND(G589&lt;&gt;"",NOT(ISNUMBER(G589)))),"",MAX(F589-N(G589),0)))</x:f>
      </x:c>
      <x:c r="I589" s="34" t="str">
        <x:f>IF(COUNTA(B589:G589)=0,"",IF(OR(C589="",D589="",COUNT(B589,E589,F589)&lt;&gt;3,F589&lt;0,G589&lt;0,AND(G589&lt;&gt;"",NOT(ISNUMBER(G589)))),"",MAX(N(G589)-F589,0)))</x:f>
      </x:c>
      <x:c r="J589" s="30" t="str">
        <x:f>IF(COUNTA(B589:G589)=0,"",IF(OR(C589="",D589="",COUNT(B589,E589,F589)&lt;&gt;3,F589&lt;0,G589&lt;0,AND(G589&lt;&gt;"",NOT(ISNUMBER(G589)))),"Eksik / hatalı",IF(H589=0,IF(I589&gt;0,"Fazla ödeme","Ödendi"),IF(E589&lt;'Özet'!$H$4,"Gecikti",IF(N(G589)&gt;0,"Kısmi","Bekliyor")))))</x:f>
      </x:c>
      <x:c r="K589" s="8"/>
    </x:row>
    <x:row r="590" ht="26" customHeight="1">
      <x:c r="B590" s="31"/>
      <x:c r="C590" s="8"/>
      <x:c r="D590" s="8"/>
      <x:c r="E590" s="32"/>
      <x:c r="F590" s="33"/>
      <x:c r="G590" s="33"/>
      <x:c r="H590" s="34" t="str">
        <x:f>IF(COUNTA(B590:G590)=0,"",IF(OR(C590="",D590="",COUNT(B590,E590,F590)&lt;&gt;3,F590&lt;0,G590&lt;0,AND(G590&lt;&gt;"",NOT(ISNUMBER(G590)))),"",MAX(F590-N(G590),0)))</x:f>
      </x:c>
      <x:c r="I590" s="34" t="str">
        <x:f>IF(COUNTA(B590:G590)=0,"",IF(OR(C590="",D590="",COUNT(B590,E590,F590)&lt;&gt;3,F590&lt;0,G590&lt;0,AND(G590&lt;&gt;"",NOT(ISNUMBER(G590)))),"",MAX(N(G590)-F590,0)))</x:f>
      </x:c>
      <x:c r="J590" s="30" t="str">
        <x:f>IF(COUNTA(B590:G590)=0,"",IF(OR(C590="",D590="",COUNT(B590,E590,F590)&lt;&gt;3,F590&lt;0,G590&lt;0,AND(G590&lt;&gt;"",NOT(ISNUMBER(G590)))),"Eksik / hatalı",IF(H590=0,IF(I590&gt;0,"Fazla ödeme","Ödendi"),IF(E590&lt;'Özet'!$H$4,"Gecikti",IF(N(G590)&gt;0,"Kısmi","Bekliyor")))))</x:f>
      </x:c>
      <x:c r="K590" s="8"/>
    </x:row>
    <x:row r="591" ht="26" customHeight="1">
      <x:c r="B591" s="31"/>
      <x:c r="C591" s="8"/>
      <x:c r="D591" s="8"/>
      <x:c r="E591" s="32"/>
      <x:c r="F591" s="33"/>
      <x:c r="G591" s="33"/>
      <x:c r="H591" s="34" t="str">
        <x:f>IF(COUNTA(B591:G591)=0,"",IF(OR(C591="",D591="",COUNT(B591,E591,F591)&lt;&gt;3,F591&lt;0,G591&lt;0,AND(G591&lt;&gt;"",NOT(ISNUMBER(G591)))),"",MAX(F591-N(G591),0)))</x:f>
      </x:c>
      <x:c r="I591" s="34" t="str">
        <x:f>IF(COUNTA(B591:G591)=0,"",IF(OR(C591="",D591="",COUNT(B591,E591,F591)&lt;&gt;3,F591&lt;0,G591&lt;0,AND(G591&lt;&gt;"",NOT(ISNUMBER(G591)))),"",MAX(N(G591)-F591,0)))</x:f>
      </x:c>
      <x:c r="J591" s="30" t="str">
        <x:f>IF(COUNTA(B591:G591)=0,"",IF(OR(C591="",D591="",COUNT(B591,E591,F591)&lt;&gt;3,F591&lt;0,G591&lt;0,AND(G591&lt;&gt;"",NOT(ISNUMBER(G591)))),"Eksik / hatalı",IF(H591=0,IF(I591&gt;0,"Fazla ödeme","Ödendi"),IF(E591&lt;'Özet'!$H$4,"Gecikti",IF(N(G591)&gt;0,"Kısmi","Bekliyor")))))</x:f>
      </x:c>
      <x:c r="K591" s="8"/>
    </x:row>
    <x:row r="592" ht="26" customHeight="1">
      <x:c r="B592" s="31"/>
      <x:c r="C592" s="8"/>
      <x:c r="D592" s="8"/>
      <x:c r="E592" s="32"/>
      <x:c r="F592" s="33"/>
      <x:c r="G592" s="33"/>
      <x:c r="H592" s="34" t="str">
        <x:f>IF(COUNTA(B592:G592)=0,"",IF(OR(C592="",D592="",COUNT(B592,E592,F592)&lt;&gt;3,F592&lt;0,G592&lt;0,AND(G592&lt;&gt;"",NOT(ISNUMBER(G592)))),"",MAX(F592-N(G592),0)))</x:f>
      </x:c>
      <x:c r="I592" s="34" t="str">
        <x:f>IF(COUNTA(B592:G592)=0,"",IF(OR(C592="",D592="",COUNT(B592,E592,F592)&lt;&gt;3,F592&lt;0,G592&lt;0,AND(G592&lt;&gt;"",NOT(ISNUMBER(G592)))),"",MAX(N(G592)-F592,0)))</x:f>
      </x:c>
      <x:c r="J592" s="30" t="str">
        <x:f>IF(COUNTA(B592:G592)=0,"",IF(OR(C592="",D592="",COUNT(B592,E592,F592)&lt;&gt;3,F592&lt;0,G592&lt;0,AND(G592&lt;&gt;"",NOT(ISNUMBER(G592)))),"Eksik / hatalı",IF(H592=0,IF(I592&gt;0,"Fazla ödeme","Ödendi"),IF(E592&lt;'Özet'!$H$4,"Gecikti",IF(N(G592)&gt;0,"Kısmi","Bekliyor")))))</x:f>
      </x:c>
      <x:c r="K592" s="8"/>
    </x:row>
    <x:row r="593" ht="26" customHeight="1">
      <x:c r="B593" s="31"/>
      <x:c r="C593" s="8"/>
      <x:c r="D593" s="8"/>
      <x:c r="E593" s="32"/>
      <x:c r="F593" s="33"/>
      <x:c r="G593" s="33"/>
      <x:c r="H593" s="34" t="str">
        <x:f>IF(COUNTA(B593:G593)=0,"",IF(OR(C593="",D593="",COUNT(B593,E593,F593)&lt;&gt;3,F593&lt;0,G593&lt;0,AND(G593&lt;&gt;"",NOT(ISNUMBER(G593)))),"",MAX(F593-N(G593),0)))</x:f>
      </x:c>
      <x:c r="I593" s="34" t="str">
        <x:f>IF(COUNTA(B593:G593)=0,"",IF(OR(C593="",D593="",COUNT(B593,E593,F593)&lt;&gt;3,F593&lt;0,G593&lt;0,AND(G593&lt;&gt;"",NOT(ISNUMBER(G593)))),"",MAX(N(G593)-F593,0)))</x:f>
      </x:c>
      <x:c r="J593" s="30" t="str">
        <x:f>IF(COUNTA(B593:G593)=0,"",IF(OR(C593="",D593="",COUNT(B593,E593,F593)&lt;&gt;3,F593&lt;0,G593&lt;0,AND(G593&lt;&gt;"",NOT(ISNUMBER(G593)))),"Eksik / hatalı",IF(H593=0,IF(I593&gt;0,"Fazla ödeme","Ödendi"),IF(E593&lt;'Özet'!$H$4,"Gecikti",IF(N(G593)&gt;0,"Kısmi","Bekliyor")))))</x:f>
      </x:c>
      <x:c r="K593" s="8"/>
    </x:row>
    <x:row r="594" ht="26" customHeight="1">
      <x:c r="B594" s="31"/>
      <x:c r="C594" s="8"/>
      <x:c r="D594" s="8"/>
      <x:c r="E594" s="32"/>
      <x:c r="F594" s="33"/>
      <x:c r="G594" s="33"/>
      <x:c r="H594" s="34" t="str">
        <x:f>IF(COUNTA(B594:G594)=0,"",IF(OR(C594="",D594="",COUNT(B594,E594,F594)&lt;&gt;3,F594&lt;0,G594&lt;0,AND(G594&lt;&gt;"",NOT(ISNUMBER(G594)))),"",MAX(F594-N(G594),0)))</x:f>
      </x:c>
      <x:c r="I594" s="34" t="str">
        <x:f>IF(COUNTA(B594:G594)=0,"",IF(OR(C594="",D594="",COUNT(B594,E594,F594)&lt;&gt;3,F594&lt;0,G594&lt;0,AND(G594&lt;&gt;"",NOT(ISNUMBER(G594)))),"",MAX(N(G594)-F594,0)))</x:f>
      </x:c>
      <x:c r="J594" s="30" t="str">
        <x:f>IF(COUNTA(B594:G594)=0,"",IF(OR(C594="",D594="",COUNT(B594,E594,F594)&lt;&gt;3,F594&lt;0,G594&lt;0,AND(G594&lt;&gt;"",NOT(ISNUMBER(G594)))),"Eksik / hatalı",IF(H594=0,IF(I594&gt;0,"Fazla ödeme","Ödendi"),IF(E594&lt;'Özet'!$H$4,"Gecikti",IF(N(G594)&gt;0,"Kısmi","Bekliyor")))))</x:f>
      </x:c>
      <x:c r="K594" s="8"/>
    </x:row>
    <x:row r="595" ht="26" customHeight="1">
      <x:c r="B595" s="31"/>
      <x:c r="C595" s="8"/>
      <x:c r="D595" s="8"/>
      <x:c r="E595" s="32"/>
      <x:c r="F595" s="33"/>
      <x:c r="G595" s="33"/>
      <x:c r="H595" s="34" t="str">
        <x:f>IF(COUNTA(B595:G595)=0,"",IF(OR(C595="",D595="",COUNT(B595,E595,F595)&lt;&gt;3,F595&lt;0,G595&lt;0,AND(G595&lt;&gt;"",NOT(ISNUMBER(G595)))),"",MAX(F595-N(G595),0)))</x:f>
      </x:c>
      <x:c r="I595" s="34" t="str">
        <x:f>IF(COUNTA(B595:G595)=0,"",IF(OR(C595="",D595="",COUNT(B595,E595,F595)&lt;&gt;3,F595&lt;0,G595&lt;0,AND(G595&lt;&gt;"",NOT(ISNUMBER(G595)))),"",MAX(N(G595)-F595,0)))</x:f>
      </x:c>
      <x:c r="J595" s="30" t="str">
        <x:f>IF(COUNTA(B595:G595)=0,"",IF(OR(C595="",D595="",COUNT(B595,E595,F595)&lt;&gt;3,F595&lt;0,G595&lt;0,AND(G595&lt;&gt;"",NOT(ISNUMBER(G595)))),"Eksik / hatalı",IF(H595=0,IF(I595&gt;0,"Fazla ödeme","Ödendi"),IF(E595&lt;'Özet'!$H$4,"Gecikti",IF(N(G595)&gt;0,"Kısmi","Bekliyor")))))</x:f>
      </x:c>
      <x:c r="K595" s="8"/>
    </x:row>
    <x:row r="596" ht="26" customHeight="1">
      <x:c r="B596" s="31"/>
      <x:c r="C596" s="8"/>
      <x:c r="D596" s="8"/>
      <x:c r="E596" s="32"/>
      <x:c r="F596" s="33"/>
      <x:c r="G596" s="33"/>
      <x:c r="H596" s="34" t="str">
        <x:f>IF(COUNTA(B596:G596)=0,"",IF(OR(C596="",D596="",COUNT(B596,E596,F596)&lt;&gt;3,F596&lt;0,G596&lt;0,AND(G596&lt;&gt;"",NOT(ISNUMBER(G596)))),"",MAX(F596-N(G596),0)))</x:f>
      </x:c>
      <x:c r="I596" s="34" t="str">
        <x:f>IF(COUNTA(B596:G596)=0,"",IF(OR(C596="",D596="",COUNT(B596,E596,F596)&lt;&gt;3,F596&lt;0,G596&lt;0,AND(G596&lt;&gt;"",NOT(ISNUMBER(G596)))),"",MAX(N(G596)-F596,0)))</x:f>
      </x:c>
      <x:c r="J596" s="30" t="str">
        <x:f>IF(COUNTA(B596:G596)=0,"",IF(OR(C596="",D596="",COUNT(B596,E596,F596)&lt;&gt;3,F596&lt;0,G596&lt;0,AND(G596&lt;&gt;"",NOT(ISNUMBER(G596)))),"Eksik / hatalı",IF(H596=0,IF(I596&gt;0,"Fazla ödeme","Ödendi"),IF(E596&lt;'Özet'!$H$4,"Gecikti",IF(N(G596)&gt;0,"Kısmi","Bekliyor")))))</x:f>
      </x:c>
      <x:c r="K596" s="8"/>
    </x:row>
    <x:row r="597" ht="26" customHeight="1">
      <x:c r="B597" s="31"/>
      <x:c r="C597" s="8"/>
      <x:c r="D597" s="8"/>
      <x:c r="E597" s="32"/>
      <x:c r="F597" s="33"/>
      <x:c r="G597" s="33"/>
      <x:c r="H597" s="34" t="str">
        <x:f>IF(COUNTA(B597:G597)=0,"",IF(OR(C597="",D597="",COUNT(B597,E597,F597)&lt;&gt;3,F597&lt;0,G597&lt;0,AND(G597&lt;&gt;"",NOT(ISNUMBER(G597)))),"",MAX(F597-N(G597),0)))</x:f>
      </x:c>
      <x:c r="I597" s="34" t="str">
        <x:f>IF(COUNTA(B597:G597)=0,"",IF(OR(C597="",D597="",COUNT(B597,E597,F597)&lt;&gt;3,F597&lt;0,G597&lt;0,AND(G597&lt;&gt;"",NOT(ISNUMBER(G597)))),"",MAX(N(G597)-F597,0)))</x:f>
      </x:c>
      <x:c r="J597" s="30" t="str">
        <x:f>IF(COUNTA(B597:G597)=0,"",IF(OR(C597="",D597="",COUNT(B597,E597,F597)&lt;&gt;3,F597&lt;0,G597&lt;0,AND(G597&lt;&gt;"",NOT(ISNUMBER(G597)))),"Eksik / hatalı",IF(H597=0,IF(I597&gt;0,"Fazla ödeme","Ödendi"),IF(E597&lt;'Özet'!$H$4,"Gecikti",IF(N(G597)&gt;0,"Kısmi","Bekliyor")))))</x:f>
      </x:c>
      <x:c r="K597" s="8"/>
    </x:row>
    <x:row r="598" ht="26" customHeight="1">
      <x:c r="B598" s="31"/>
      <x:c r="C598" s="8"/>
      <x:c r="D598" s="8"/>
      <x:c r="E598" s="32"/>
      <x:c r="F598" s="33"/>
      <x:c r="G598" s="33"/>
      <x:c r="H598" s="34" t="str">
        <x:f>IF(COUNTA(B598:G598)=0,"",IF(OR(C598="",D598="",COUNT(B598,E598,F598)&lt;&gt;3,F598&lt;0,G598&lt;0,AND(G598&lt;&gt;"",NOT(ISNUMBER(G598)))),"",MAX(F598-N(G598),0)))</x:f>
      </x:c>
      <x:c r="I598" s="34" t="str">
        <x:f>IF(COUNTA(B598:G598)=0,"",IF(OR(C598="",D598="",COUNT(B598,E598,F598)&lt;&gt;3,F598&lt;0,G598&lt;0,AND(G598&lt;&gt;"",NOT(ISNUMBER(G598)))),"",MAX(N(G598)-F598,0)))</x:f>
      </x:c>
      <x:c r="J598" s="30" t="str">
        <x:f>IF(COUNTA(B598:G598)=0,"",IF(OR(C598="",D598="",COUNT(B598,E598,F598)&lt;&gt;3,F598&lt;0,G598&lt;0,AND(G598&lt;&gt;"",NOT(ISNUMBER(G598)))),"Eksik / hatalı",IF(H598=0,IF(I598&gt;0,"Fazla ödeme","Ödendi"),IF(E598&lt;'Özet'!$H$4,"Gecikti",IF(N(G598)&gt;0,"Kısmi","Bekliyor")))))</x:f>
      </x:c>
      <x:c r="K598" s="8"/>
    </x:row>
    <x:row r="599" ht="26" customHeight="1">
      <x:c r="B599" s="31"/>
      <x:c r="C599" s="8"/>
      <x:c r="D599" s="8"/>
      <x:c r="E599" s="32"/>
      <x:c r="F599" s="33"/>
      <x:c r="G599" s="33"/>
      <x:c r="H599" s="34" t="str">
        <x:f>IF(COUNTA(B599:G599)=0,"",IF(OR(C599="",D599="",COUNT(B599,E599,F599)&lt;&gt;3,F599&lt;0,G599&lt;0,AND(G599&lt;&gt;"",NOT(ISNUMBER(G599)))),"",MAX(F599-N(G599),0)))</x:f>
      </x:c>
      <x:c r="I599" s="34" t="str">
        <x:f>IF(COUNTA(B599:G599)=0,"",IF(OR(C599="",D599="",COUNT(B599,E599,F599)&lt;&gt;3,F599&lt;0,G599&lt;0,AND(G599&lt;&gt;"",NOT(ISNUMBER(G599)))),"",MAX(N(G599)-F599,0)))</x:f>
      </x:c>
      <x:c r="J599" s="30" t="str">
        <x:f>IF(COUNTA(B599:G599)=0,"",IF(OR(C599="",D599="",COUNT(B599,E599,F599)&lt;&gt;3,F599&lt;0,G599&lt;0,AND(G599&lt;&gt;"",NOT(ISNUMBER(G599)))),"Eksik / hatalı",IF(H599=0,IF(I599&gt;0,"Fazla ödeme","Ödendi"),IF(E599&lt;'Özet'!$H$4,"Gecikti",IF(N(G599)&gt;0,"Kısmi","Bekliyor")))))</x:f>
      </x:c>
      <x:c r="K599" s="8"/>
    </x:row>
    <x:row r="600" ht="26" customHeight="1">
      <x:c r="B600" s="31"/>
      <x:c r="C600" s="8"/>
      <x:c r="D600" s="8"/>
      <x:c r="E600" s="32"/>
      <x:c r="F600" s="33"/>
      <x:c r="G600" s="33"/>
      <x:c r="H600" s="34" t="str">
        <x:f>IF(COUNTA(B600:G600)=0,"",IF(OR(C600="",D600="",COUNT(B600,E600,F600)&lt;&gt;3,F600&lt;0,G600&lt;0,AND(G600&lt;&gt;"",NOT(ISNUMBER(G600)))),"",MAX(F600-N(G600),0)))</x:f>
      </x:c>
      <x:c r="I600" s="34" t="str">
        <x:f>IF(COUNTA(B600:G600)=0,"",IF(OR(C600="",D600="",COUNT(B600,E600,F600)&lt;&gt;3,F600&lt;0,G600&lt;0,AND(G600&lt;&gt;"",NOT(ISNUMBER(G600)))),"",MAX(N(G600)-F600,0)))</x:f>
      </x:c>
      <x:c r="J600" s="30" t="str">
        <x:f>IF(COUNTA(B600:G600)=0,"",IF(OR(C600="",D600="",COUNT(B600,E600,F600)&lt;&gt;3,F600&lt;0,G600&lt;0,AND(G600&lt;&gt;"",NOT(ISNUMBER(G600)))),"Eksik / hatalı",IF(H600=0,IF(I600&gt;0,"Fazla ödeme","Ödendi"),IF(E600&lt;'Özet'!$H$4,"Gecikti",IF(N(G600)&gt;0,"Kısmi","Bekliyor")))))</x:f>
      </x:c>
      <x:c r="K600" s="8"/>
    </x:row>
    <x:row r="601" ht="26" customHeight="1">
      <x:c r="B601" s="31"/>
      <x:c r="C601" s="8"/>
      <x:c r="D601" s="8"/>
      <x:c r="E601" s="32"/>
      <x:c r="F601" s="33"/>
      <x:c r="G601" s="33"/>
      <x:c r="H601" s="34" t="str">
        <x:f>IF(COUNTA(B601:G601)=0,"",IF(OR(C601="",D601="",COUNT(B601,E601,F601)&lt;&gt;3,F601&lt;0,G601&lt;0,AND(G601&lt;&gt;"",NOT(ISNUMBER(G601)))),"",MAX(F601-N(G601),0)))</x:f>
      </x:c>
      <x:c r="I601" s="34" t="str">
        <x:f>IF(COUNTA(B601:G601)=0,"",IF(OR(C601="",D601="",COUNT(B601,E601,F601)&lt;&gt;3,F601&lt;0,G601&lt;0,AND(G601&lt;&gt;"",NOT(ISNUMBER(G601)))),"",MAX(N(G601)-F601,0)))</x:f>
      </x:c>
      <x:c r="J601" s="30" t="str">
        <x:f>IF(COUNTA(B601:G601)=0,"",IF(OR(C601="",D601="",COUNT(B601,E601,F601)&lt;&gt;3,F601&lt;0,G601&lt;0,AND(G601&lt;&gt;"",NOT(ISNUMBER(G601)))),"Eksik / hatalı",IF(H601=0,IF(I601&gt;0,"Fazla ödeme","Ödendi"),IF(E601&lt;'Özet'!$H$4,"Gecikti",IF(N(G601)&gt;0,"Kısmi","Bekliyor")))))</x:f>
      </x:c>
      <x:c r="K601" s="8"/>
    </x:row>
    <x:row r="602" ht="26" customHeight="1">
      <x:c r="B602" s="31"/>
      <x:c r="C602" s="8"/>
      <x:c r="D602" s="8"/>
      <x:c r="E602" s="32"/>
      <x:c r="F602" s="33"/>
      <x:c r="G602" s="33"/>
      <x:c r="H602" s="34" t="str">
        <x:f>IF(COUNTA(B602:G602)=0,"",IF(OR(C602="",D602="",COUNT(B602,E602,F602)&lt;&gt;3,F602&lt;0,G602&lt;0,AND(G602&lt;&gt;"",NOT(ISNUMBER(G602)))),"",MAX(F602-N(G602),0)))</x:f>
      </x:c>
      <x:c r="I602" s="34" t="str">
        <x:f>IF(COUNTA(B602:G602)=0,"",IF(OR(C602="",D602="",COUNT(B602,E602,F602)&lt;&gt;3,F602&lt;0,G602&lt;0,AND(G602&lt;&gt;"",NOT(ISNUMBER(G602)))),"",MAX(N(G602)-F602,0)))</x:f>
      </x:c>
      <x:c r="J602" s="30" t="str">
        <x:f>IF(COUNTA(B602:G602)=0,"",IF(OR(C602="",D602="",COUNT(B602,E602,F602)&lt;&gt;3,F602&lt;0,G602&lt;0,AND(G602&lt;&gt;"",NOT(ISNUMBER(G602)))),"Eksik / hatalı",IF(H602=0,IF(I602&gt;0,"Fazla ödeme","Ödendi"),IF(E602&lt;'Özet'!$H$4,"Gecikti",IF(N(G602)&gt;0,"Kısmi","Bekliyor")))))</x:f>
      </x:c>
      <x:c r="K602" s="8"/>
    </x:row>
    <x:row r="603" ht="26" customHeight="1">
      <x:c r="B603" s="31"/>
      <x:c r="C603" s="8"/>
      <x:c r="D603" s="8"/>
      <x:c r="E603" s="32"/>
      <x:c r="F603" s="33"/>
      <x:c r="G603" s="33"/>
      <x:c r="H603" s="34" t="str">
        <x:f>IF(COUNTA(B603:G603)=0,"",IF(OR(C603="",D603="",COUNT(B603,E603,F603)&lt;&gt;3,F603&lt;0,G603&lt;0,AND(G603&lt;&gt;"",NOT(ISNUMBER(G603)))),"",MAX(F603-N(G603),0)))</x:f>
      </x:c>
      <x:c r="I603" s="34" t="str">
        <x:f>IF(COUNTA(B603:G603)=0,"",IF(OR(C603="",D603="",COUNT(B603,E603,F603)&lt;&gt;3,F603&lt;0,G603&lt;0,AND(G603&lt;&gt;"",NOT(ISNUMBER(G603)))),"",MAX(N(G603)-F603,0)))</x:f>
      </x:c>
      <x:c r="J603" s="30" t="str">
        <x:f>IF(COUNTA(B603:G603)=0,"",IF(OR(C603="",D603="",COUNT(B603,E603,F603)&lt;&gt;3,F603&lt;0,G603&lt;0,AND(G603&lt;&gt;"",NOT(ISNUMBER(G603)))),"Eksik / hatalı",IF(H603=0,IF(I603&gt;0,"Fazla ödeme","Ödendi"),IF(E603&lt;'Özet'!$H$4,"Gecikti",IF(N(G603)&gt;0,"Kısmi","Bekliyor")))))</x:f>
      </x:c>
      <x:c r="K603" s="8"/>
    </x:row>
    <x:row r="604" ht="26" customHeight="1">
      <x:c r="B604" s="31"/>
      <x:c r="C604" s="8"/>
      <x:c r="D604" s="8"/>
      <x:c r="E604" s="32"/>
      <x:c r="F604" s="33"/>
      <x:c r="G604" s="33"/>
      <x:c r="H604" s="34" t="str">
        <x:f>IF(COUNTA(B604:G604)=0,"",IF(OR(C604="",D604="",COUNT(B604,E604,F604)&lt;&gt;3,F604&lt;0,G604&lt;0,AND(G604&lt;&gt;"",NOT(ISNUMBER(G604)))),"",MAX(F604-N(G604),0)))</x:f>
      </x:c>
      <x:c r="I604" s="34" t="str">
        <x:f>IF(COUNTA(B604:G604)=0,"",IF(OR(C604="",D604="",COUNT(B604,E604,F604)&lt;&gt;3,F604&lt;0,G604&lt;0,AND(G604&lt;&gt;"",NOT(ISNUMBER(G604)))),"",MAX(N(G604)-F604,0)))</x:f>
      </x:c>
      <x:c r="J604" s="30" t="str">
        <x:f>IF(COUNTA(B604:G604)=0,"",IF(OR(C604="",D604="",COUNT(B604,E604,F604)&lt;&gt;3,F604&lt;0,G604&lt;0,AND(G604&lt;&gt;"",NOT(ISNUMBER(G604)))),"Eksik / hatalı",IF(H604=0,IF(I604&gt;0,"Fazla ödeme","Ödendi"),IF(E604&lt;'Özet'!$H$4,"Gecikti",IF(N(G604)&gt;0,"Kısmi","Bekliyor")))))</x:f>
      </x:c>
      <x:c r="K604" s="8"/>
    </x:row>
    <x:row r="605" ht="26" customHeight="1">
      <x:c r="B605" s="31"/>
      <x:c r="C605" s="8"/>
      <x:c r="D605" s="8"/>
      <x:c r="E605" s="32"/>
      <x:c r="F605" s="33"/>
      <x:c r="G605" s="33"/>
      <x:c r="H605" s="34" t="str">
        <x:f>IF(COUNTA(B605:G605)=0,"",IF(OR(C605="",D605="",COUNT(B605,E605,F605)&lt;&gt;3,F605&lt;0,G605&lt;0,AND(G605&lt;&gt;"",NOT(ISNUMBER(G605)))),"",MAX(F605-N(G605),0)))</x:f>
      </x:c>
      <x:c r="I605" s="34" t="str">
        <x:f>IF(COUNTA(B605:G605)=0,"",IF(OR(C605="",D605="",COUNT(B605,E605,F605)&lt;&gt;3,F605&lt;0,G605&lt;0,AND(G605&lt;&gt;"",NOT(ISNUMBER(G605)))),"",MAX(N(G605)-F605,0)))</x:f>
      </x:c>
      <x:c r="J605" s="30" t="str">
        <x:f>IF(COUNTA(B605:G605)=0,"",IF(OR(C605="",D605="",COUNT(B605,E605,F605)&lt;&gt;3,F605&lt;0,G605&lt;0,AND(G605&lt;&gt;"",NOT(ISNUMBER(G605)))),"Eksik / hatalı",IF(H605=0,IF(I605&gt;0,"Fazla ödeme","Ödendi"),IF(E605&lt;'Özet'!$H$4,"Gecikti",IF(N(G605)&gt;0,"Kısmi","Bekliyor")))))</x:f>
      </x:c>
      <x:c r="K605" s="8"/>
    </x:row>
    <x:row r="606" ht="26" customHeight="1">
      <x:c r="B606" s="31"/>
      <x:c r="C606" s="8"/>
      <x:c r="D606" s="8"/>
      <x:c r="E606" s="32"/>
      <x:c r="F606" s="33"/>
      <x:c r="G606" s="33"/>
      <x:c r="H606" s="34" t="str">
        <x:f>IF(COUNTA(B606:G606)=0,"",IF(OR(C606="",D606="",COUNT(B606,E606,F606)&lt;&gt;3,F606&lt;0,G606&lt;0,AND(G606&lt;&gt;"",NOT(ISNUMBER(G606)))),"",MAX(F606-N(G606),0)))</x:f>
      </x:c>
      <x:c r="I606" s="34" t="str">
        <x:f>IF(COUNTA(B606:G606)=0,"",IF(OR(C606="",D606="",COUNT(B606,E606,F606)&lt;&gt;3,F606&lt;0,G606&lt;0,AND(G606&lt;&gt;"",NOT(ISNUMBER(G606)))),"",MAX(N(G606)-F606,0)))</x:f>
      </x:c>
      <x:c r="J606" s="30" t="str">
        <x:f>IF(COUNTA(B606:G606)=0,"",IF(OR(C606="",D606="",COUNT(B606,E606,F606)&lt;&gt;3,F606&lt;0,G606&lt;0,AND(G606&lt;&gt;"",NOT(ISNUMBER(G606)))),"Eksik / hatalı",IF(H606=0,IF(I606&gt;0,"Fazla ödeme","Ödendi"),IF(E606&lt;'Özet'!$H$4,"Gecikti",IF(N(G606)&gt;0,"Kısmi","Bekliyor")))))</x:f>
      </x:c>
      <x:c r="K606" s="8"/>
    </x:row>
    <x:row r="607" ht="26" customHeight="1">
      <x:c r="B607" s="31"/>
      <x:c r="C607" s="8"/>
      <x:c r="D607" s="8"/>
      <x:c r="E607" s="32"/>
      <x:c r="F607" s="33"/>
      <x:c r="G607" s="33"/>
      <x:c r="H607" s="34" t="str">
        <x:f>IF(COUNTA(B607:G607)=0,"",IF(OR(C607="",D607="",COUNT(B607,E607,F607)&lt;&gt;3,F607&lt;0,G607&lt;0,AND(G607&lt;&gt;"",NOT(ISNUMBER(G607)))),"",MAX(F607-N(G607),0)))</x:f>
      </x:c>
      <x:c r="I607" s="34" t="str">
        <x:f>IF(COUNTA(B607:G607)=0,"",IF(OR(C607="",D607="",COUNT(B607,E607,F607)&lt;&gt;3,F607&lt;0,G607&lt;0,AND(G607&lt;&gt;"",NOT(ISNUMBER(G607)))),"",MAX(N(G607)-F607,0)))</x:f>
      </x:c>
      <x:c r="J607" s="30" t="str">
        <x:f>IF(COUNTA(B607:G607)=0,"",IF(OR(C607="",D607="",COUNT(B607,E607,F607)&lt;&gt;3,F607&lt;0,G607&lt;0,AND(G607&lt;&gt;"",NOT(ISNUMBER(G607)))),"Eksik / hatalı",IF(H607=0,IF(I607&gt;0,"Fazla ödeme","Ödendi"),IF(E607&lt;'Özet'!$H$4,"Gecikti",IF(N(G607)&gt;0,"Kısmi","Bekliyor")))))</x:f>
      </x:c>
      <x:c r="K607" s="8"/>
    </x:row>
    <x:row r="608" ht="26" customHeight="1">
      <x:c r="B608" s="31"/>
      <x:c r="C608" s="8"/>
      <x:c r="D608" s="8"/>
      <x:c r="E608" s="32"/>
      <x:c r="F608" s="33"/>
      <x:c r="G608" s="33"/>
      <x:c r="H608" s="34" t="str">
        <x:f>IF(COUNTA(B608:G608)=0,"",IF(OR(C608="",D608="",COUNT(B608,E608,F608)&lt;&gt;3,F608&lt;0,G608&lt;0,AND(G608&lt;&gt;"",NOT(ISNUMBER(G608)))),"",MAX(F608-N(G608),0)))</x:f>
      </x:c>
      <x:c r="I608" s="34" t="str">
        <x:f>IF(COUNTA(B608:G608)=0,"",IF(OR(C608="",D608="",COUNT(B608,E608,F608)&lt;&gt;3,F608&lt;0,G608&lt;0,AND(G608&lt;&gt;"",NOT(ISNUMBER(G608)))),"",MAX(N(G608)-F608,0)))</x:f>
      </x:c>
      <x:c r="J608" s="30" t="str">
        <x:f>IF(COUNTA(B608:G608)=0,"",IF(OR(C608="",D608="",COUNT(B608,E608,F608)&lt;&gt;3,F608&lt;0,G608&lt;0,AND(G608&lt;&gt;"",NOT(ISNUMBER(G608)))),"Eksik / hatalı",IF(H608=0,IF(I608&gt;0,"Fazla ödeme","Ödendi"),IF(E608&lt;'Özet'!$H$4,"Gecikti",IF(N(G608)&gt;0,"Kısmi","Bekliyor")))))</x:f>
      </x:c>
      <x:c r="K608" s="8"/>
    </x:row>
  </x:sheetData>
  <x:conditionalFormatting sqref="J9:J608">
    <x:cfRule type="containsText" dxfId="0" priority="1" operator="containsText" text="Ödendi"/>
    <x:cfRule type="containsText" dxfId="1" priority="2" operator="containsText" text="Gecikti"/>
    <x:cfRule type="containsText" dxfId="2" priority="3" operator="containsText" text="Eksik / hatalı"/>
    <x:cfRule type="containsText" dxfId="3" priority="4" operator="containsText" text="Kısmi"/>
    <x:cfRule type="containsText" dxfId="4" priority="5" operator="containsText" text="Fazla ödeme"/>
  </x:conditionalFormatting>
  <x:dataValidations count="3">
    <x:dataValidation type="date" operator="between" sqref="B9:B608">
      <x:formula1>36526</x:formula1>
      <x:formula2>73415</x:formula2>
    </x:dataValidation>
    <x:dataValidation type="date" operator="between" sqref="E9:E608">
      <x:formula1>36526</x:formula1>
      <x:formula2>73415</x:formula2>
    </x:dataValidation>
    <x:dataValidation type="decimal" operator="between" sqref="F9:G608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0a014ed0e204587"/>
  </x:tableParts>
</x:worksheet>
</file>

<file path=xl/worksheets/sheet3.xml><?xml version="1.0" encoding="utf-8"?>
<x:worksheet xmlns:x="http://schemas.openxmlformats.org/spreadsheetml/2006/main">
  <x:sheetPr>
    <x:tabColor rgb="FF69696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8" hidden="0" customWidth="1"/>
    <x:col min="3" max="3" width="25" hidden="0" customWidth="1"/>
    <x:col min="4" max="4" width="25" hidden="0" customWidth="1"/>
    <x:col min="5" max="5" width="20" hidden="0" customWidth="1"/>
    <x:col min="6" max="6" width="40" hidden="0" customWidth="1"/>
    <x:col min="7" max="7" width="22" hidden="0" customWidth="1"/>
    <x:col min="1" max="1" width="3" hidden="0" customWidth="1"/>
  </x:cols>
  <x:sheetData>
    <x:row r="2" ht="35" customHeight="1">
      <x:c r="B2" s="4" t="str">
        <x:v>Giderler</x:v>
      </x:c>
      <x:c r="C2" s="3"/>
      <x:c r="D2" s="3"/>
      <x:c r="E2" s="3"/>
      <x:c r="F2" s="3"/>
      <x:c r="G2" s="3"/>
    </x:row>
    <x:row r="3" ht="24" customHeight="1">
      <x:c r="B3" s="5" t="str">
        <x:v>Her gider ayrı satırdır. Özet, girilen işlem tarihinin ayını kullanır. Tutarlar TL.</x:v>
      </x:c>
      <x:c r="C3" s="5"/>
      <x:c r="D3" s="5"/>
      <x:c r="E3" s="5"/>
      <x:c r="F3" s="5"/>
      <x:c r="G3" s="5"/>
    </x:row>
    <x:row r="4" ht="25" customHeight="1">
      <x:c r="B4" s="5" t="str">
        <x:v>Kurgusal örnek kayıtları değiştirin. Bu tabloya yalnızca giderleri ekleyin.</x:v>
      </x:c>
      <x:c r="C4" s="5"/>
      <x:c r="D4" s="5"/>
      <x:c r="E4" s="5"/>
      <x:c r="F4" s="5"/>
      <x:c r="G4" s="5"/>
    </x:row>
    <x:row r="5" ht="25" customHeight="1">
      <x:c r="B5" s="3"/>
      <x:c r="C5" s="3"/>
      <x:c r="D5" s="3"/>
      <x:c r="E5" s="3"/>
      <x:c r="F5" s="3"/>
      <x:c r="G5" s="3"/>
    </x:row>
    <x:row r="6" ht="25" customHeight="1">
      <x:c r="B6" s="6"/>
      <x:c r="C6" s="6"/>
      <x:c r="D6" s="6"/>
      <x:c r="E6" s="6"/>
      <x:c r="F6" s="6"/>
      <x:c r="G6" s="6"/>
    </x:row>
    <x:row r="7" ht="25" customHeight="1">
      <x:c r="B7" s="3"/>
      <x:c r="C7" s="3"/>
      <x:c r="D7" s="3"/>
      <x:c r="E7" s="3"/>
      <x:c r="F7" s="3"/>
      <x:c r="G7" s="3"/>
    </x:row>
    <x:row r="8" ht="34" customHeight="1">
      <x:c r="B8" s="16" t="str">
        <x:v>Tarih</x:v>
      </x:c>
      <x:c r="C8" s="17" t="str">
        <x:v>Mülk</x:v>
      </x:c>
      <x:c r="D8" s="17" t="str">
        <x:v>Kategori</x:v>
      </x:c>
      <x:c r="E8" s="17" t="str">
        <x:v>Tutar (TL)</x:v>
      </x:c>
      <x:c r="F8" s="17" t="str">
        <x:v>Not</x:v>
      </x:c>
      <x:c r="G8" s="18" t="str">
        <x:v>Kayıt durumu</x:v>
      </x:c>
    </x:row>
    <x:row r="9" ht="26" customHeight="1">
      <x:c r="B9" s="32" t="n">
        <x:v>46307</x:v>
      </x:c>
      <x:c r="C9" s="8" t="str">
        <x:v>Kadıköy Daire</x:v>
      </x:c>
      <x:c r="D9" s="8" t="str">
        <x:v>Bakım / onarım</x:v>
      </x:c>
      <x:c r="E9" s="33" t="n">
        <x:v>1250</x:v>
      </x:c>
      <x:c r="F9" s="8" t="str">
        <x:v>Örnek: tesisat</x:v>
      </x:c>
      <x:c r="G9" s="30" t="str">
        <x:f>IF(COUNTA(B9:F9)=0,"",IF(OR(COUNT(B9,E9)&lt;&gt;2,C9="",D9="",E9&lt;0),"Eksik / hatalı","Hazır"))</x:f>
        <x:v>Hazır</x:v>
      </x:c>
    </x:row>
    <x:row r="10" ht="26" customHeight="1">
      <x:c r="B10" s="32" t="n">
        <x:v>46319</x:v>
      </x:c>
      <x:c r="C10" s="8" t="str">
        <x:v>Çınar Sokak</x:v>
      </x:c>
      <x:c r="D10" s="8" t="str">
        <x:v>Aidat</x:v>
      </x:c>
      <x:c r="E10" s="33" t="n">
        <x:v>850</x:v>
      </x:c>
      <x:c r="F10" s="8" t="str">
        <x:v>Örnek: aidat</x:v>
      </x:c>
      <x:c r="G10" s="30" t="str">
        <x:f>IF(COUNTA(B10:F10)=0,"",IF(OR(COUNT(B10,E10)&lt;&gt;2,C10="",D10="",E10&lt;0),"Eksik / hatalı","Hazır"))</x:f>
        <x:v>Hazır</x:v>
      </x:c>
    </x:row>
    <x:row r="11" ht="26" customHeight="1">
      <x:c r="B11" s="32" t="n">
        <x:v>46327</x:v>
      </x:c>
      <x:c r="C11" s="8" t="str">
        <x:v>Moda Ofis</x:v>
      </x:c>
      <x:c r="D11" s="8" t="str">
        <x:v>Sigorta</x:v>
      </x:c>
      <x:c r="E11" s="33" t="n">
        <x:v>1850</x:v>
      </x:c>
      <x:c r="F11" s="8" t="str">
        <x:v>Örnek: poliçe primi</x:v>
      </x:c>
      <x:c r="G11" s="30" t="str">
        <x:f>IF(COUNTA(B11:F11)=0,"",IF(OR(COUNT(B11,E11)&lt;&gt;2,C11="",D11="",E11&lt;0),"Eksik / hatalı","Hazır"))</x:f>
        <x:v>Hazır</x:v>
      </x:c>
    </x:row>
    <x:row r="12" ht="26" customHeight="1">
      <x:c r="B12" s="32"/>
      <x:c r="C12" s="8"/>
      <x:c r="D12" s="8"/>
      <x:c r="E12" s="33"/>
      <x:c r="F12" s="8"/>
      <x:c r="G12" s="30" t="str">
        <x:f>IF(COUNTA(B12:F12)=0,"",IF(OR(COUNT(B12,E12)&lt;&gt;2,C12="",D12="",E12&lt;0),"Eksik / hatalı","Hazır"))</x:f>
      </x:c>
    </x:row>
    <x:row r="13" ht="26" customHeight="1">
      <x:c r="B13" s="32"/>
      <x:c r="C13" s="8"/>
      <x:c r="D13" s="8"/>
      <x:c r="E13" s="33"/>
      <x:c r="F13" s="8"/>
      <x:c r="G13" s="30" t="str">
        <x:f>IF(COUNTA(B13:F13)=0,"",IF(OR(COUNT(B13,E13)&lt;&gt;2,C13="",D13="",E13&lt;0),"Eksik / hatalı","Hazır"))</x:f>
      </x:c>
    </x:row>
    <x:row r="14" ht="26" customHeight="1">
      <x:c r="B14" s="32"/>
      <x:c r="C14" s="8"/>
      <x:c r="D14" s="8"/>
      <x:c r="E14" s="33"/>
      <x:c r="F14" s="8"/>
      <x:c r="G14" s="30" t="str">
        <x:f>IF(COUNTA(B14:F14)=0,"",IF(OR(COUNT(B14,E14)&lt;&gt;2,C14="",D14="",E14&lt;0),"Eksik / hatalı","Hazır"))</x:f>
      </x:c>
    </x:row>
    <x:row r="15" ht="26" customHeight="1">
      <x:c r="B15" s="32"/>
      <x:c r="C15" s="8"/>
      <x:c r="D15" s="8"/>
      <x:c r="E15" s="33"/>
      <x:c r="F15" s="8"/>
      <x:c r="G15" s="30" t="str">
        <x:f>IF(COUNTA(B15:F15)=0,"",IF(OR(COUNT(B15,E15)&lt;&gt;2,C15="",D15="",E15&lt;0),"Eksik / hatalı","Hazır"))</x:f>
      </x:c>
    </x:row>
    <x:row r="16" ht="26" customHeight="1">
      <x:c r="B16" s="32"/>
      <x:c r="C16" s="8"/>
      <x:c r="D16" s="8"/>
      <x:c r="E16" s="33"/>
      <x:c r="F16" s="8"/>
      <x:c r="G16" s="30" t="str">
        <x:f>IF(COUNTA(B16:F16)=0,"",IF(OR(COUNT(B16,E16)&lt;&gt;2,C16="",D16="",E16&lt;0),"Eksik / hatalı","Hazır"))</x:f>
      </x:c>
    </x:row>
    <x:row r="17" ht="26" customHeight="1">
      <x:c r="B17" s="32"/>
      <x:c r="C17" s="8"/>
      <x:c r="D17" s="8"/>
      <x:c r="E17" s="33"/>
      <x:c r="F17" s="8"/>
      <x:c r="G17" s="30" t="str">
        <x:f>IF(COUNTA(B17:F17)=0,"",IF(OR(COUNT(B17,E17)&lt;&gt;2,C17="",D17="",E17&lt;0),"Eksik / hatalı","Hazır"))</x:f>
      </x:c>
    </x:row>
    <x:row r="18" ht="26" customHeight="1">
      <x:c r="B18" s="32"/>
      <x:c r="C18" s="8"/>
      <x:c r="D18" s="8"/>
      <x:c r="E18" s="33"/>
      <x:c r="F18" s="8"/>
      <x:c r="G18" s="30" t="str">
        <x:f>IF(COUNTA(B18:F18)=0,"",IF(OR(COUNT(B18,E18)&lt;&gt;2,C18="",D18="",E18&lt;0),"Eksik / hatalı","Hazır"))</x:f>
      </x:c>
    </x:row>
    <x:row r="19" ht="26" customHeight="1">
      <x:c r="B19" s="32"/>
      <x:c r="C19" s="8"/>
      <x:c r="D19" s="8"/>
      <x:c r="E19" s="33"/>
      <x:c r="F19" s="8"/>
      <x:c r="G19" s="30" t="str">
        <x:f>IF(COUNTA(B19:F19)=0,"",IF(OR(COUNT(B19,E19)&lt;&gt;2,C19="",D19="",E19&lt;0),"Eksik / hatalı","Hazır"))</x:f>
      </x:c>
    </x:row>
    <x:row r="20" ht="26" customHeight="1">
      <x:c r="B20" s="32"/>
      <x:c r="C20" s="8"/>
      <x:c r="D20" s="8"/>
      <x:c r="E20" s="33"/>
      <x:c r="F20" s="8"/>
      <x:c r="G20" s="30" t="str">
        <x:f>IF(COUNTA(B20:F20)=0,"",IF(OR(COUNT(B20,E20)&lt;&gt;2,C20="",D20="",E20&lt;0),"Eksik / hatalı","Hazır"))</x:f>
      </x:c>
    </x:row>
    <x:row r="21" ht="26" customHeight="1">
      <x:c r="B21" s="32"/>
      <x:c r="C21" s="8"/>
      <x:c r="D21" s="8"/>
      <x:c r="E21" s="33"/>
      <x:c r="F21" s="8"/>
      <x:c r="G21" s="30" t="str">
        <x:f>IF(COUNTA(B21:F21)=0,"",IF(OR(COUNT(B21,E21)&lt;&gt;2,C21="",D21="",E21&lt;0),"Eksik / hatalı","Hazır"))</x:f>
      </x:c>
    </x:row>
    <x:row r="22" ht="26" customHeight="1">
      <x:c r="B22" s="32"/>
      <x:c r="C22" s="8"/>
      <x:c r="D22" s="8"/>
      <x:c r="E22" s="33"/>
      <x:c r="F22" s="8"/>
      <x:c r="G22" s="30" t="str">
        <x:f>IF(COUNTA(B22:F22)=0,"",IF(OR(COUNT(B22,E22)&lt;&gt;2,C22="",D22="",E22&lt;0),"Eksik / hatalı","Hazır"))</x:f>
      </x:c>
    </x:row>
    <x:row r="23" ht="26" customHeight="1">
      <x:c r="B23" s="32"/>
      <x:c r="C23" s="8"/>
      <x:c r="D23" s="8"/>
      <x:c r="E23" s="33"/>
      <x:c r="F23" s="8"/>
      <x:c r="G23" s="30" t="str">
        <x:f>IF(COUNTA(B23:F23)=0,"",IF(OR(COUNT(B23,E23)&lt;&gt;2,C23="",D23="",E23&lt;0),"Eksik / hatalı","Hazır"))</x:f>
      </x:c>
    </x:row>
    <x:row r="24" ht="26" customHeight="1">
      <x:c r="B24" s="32"/>
      <x:c r="C24" s="8"/>
      <x:c r="D24" s="8"/>
      <x:c r="E24" s="33"/>
      <x:c r="F24" s="8"/>
      <x:c r="G24" s="30" t="str">
        <x:f>IF(COUNTA(B24:F24)=0,"",IF(OR(COUNT(B24,E24)&lt;&gt;2,C24="",D24="",E24&lt;0),"Eksik / hatalı","Hazır"))</x:f>
      </x:c>
    </x:row>
    <x:row r="25" ht="26" customHeight="1">
      <x:c r="B25" s="32"/>
      <x:c r="C25" s="8"/>
      <x:c r="D25" s="8"/>
      <x:c r="E25" s="33"/>
      <x:c r="F25" s="8"/>
      <x:c r="G25" s="30" t="str">
        <x:f>IF(COUNTA(B25:F25)=0,"",IF(OR(COUNT(B25,E25)&lt;&gt;2,C25="",D25="",E25&lt;0),"Eksik / hatalı","Hazır"))</x:f>
      </x:c>
    </x:row>
    <x:row r="26" ht="26" customHeight="1">
      <x:c r="B26" s="32"/>
      <x:c r="C26" s="8"/>
      <x:c r="D26" s="8"/>
      <x:c r="E26" s="33"/>
      <x:c r="F26" s="8"/>
      <x:c r="G26" s="30" t="str">
        <x:f>IF(COUNTA(B26:F26)=0,"",IF(OR(COUNT(B26,E26)&lt;&gt;2,C26="",D26="",E26&lt;0),"Eksik / hatalı","Hazır"))</x:f>
      </x:c>
    </x:row>
    <x:row r="27" ht="26" customHeight="1">
      <x:c r="B27" s="32"/>
      <x:c r="C27" s="8"/>
      <x:c r="D27" s="8"/>
      <x:c r="E27" s="33"/>
      <x:c r="F27" s="8"/>
      <x:c r="G27" s="30" t="str">
        <x:f>IF(COUNTA(B27:F27)=0,"",IF(OR(COUNT(B27,E27)&lt;&gt;2,C27="",D27="",E27&lt;0),"Eksik / hatalı","Hazır"))</x:f>
      </x:c>
    </x:row>
    <x:row r="28" ht="26" customHeight="1">
      <x:c r="B28" s="32"/>
      <x:c r="C28" s="8"/>
      <x:c r="D28" s="8"/>
      <x:c r="E28" s="33"/>
      <x:c r="F28" s="8"/>
      <x:c r="G28" s="30" t="str">
        <x:f>IF(COUNTA(B28:F28)=0,"",IF(OR(COUNT(B28,E28)&lt;&gt;2,C28="",D28="",E28&lt;0),"Eksik / hatalı","Hazır"))</x:f>
      </x:c>
    </x:row>
    <x:row r="29" ht="26" customHeight="1">
      <x:c r="B29" s="32"/>
      <x:c r="C29" s="8"/>
      <x:c r="D29" s="8"/>
      <x:c r="E29" s="33"/>
      <x:c r="F29" s="8"/>
      <x:c r="G29" s="30" t="str">
        <x:f>IF(COUNTA(B29:F29)=0,"",IF(OR(COUNT(B29,E29)&lt;&gt;2,C29="",D29="",E29&lt;0),"Eksik / hatalı","Hazır"))</x:f>
      </x:c>
    </x:row>
    <x:row r="30" ht="26" customHeight="1">
      <x:c r="B30" s="32"/>
      <x:c r="C30" s="8"/>
      <x:c r="D30" s="8"/>
      <x:c r="E30" s="33"/>
      <x:c r="F30" s="8"/>
      <x:c r="G30" s="30" t="str">
        <x:f>IF(COUNTA(B30:F30)=0,"",IF(OR(COUNT(B30,E30)&lt;&gt;2,C30="",D30="",E30&lt;0),"Eksik / hatalı","Hazır"))</x:f>
      </x:c>
    </x:row>
    <x:row r="31" ht="26" customHeight="1">
      <x:c r="B31" s="32"/>
      <x:c r="C31" s="8"/>
      <x:c r="D31" s="8"/>
      <x:c r="E31" s="33"/>
      <x:c r="F31" s="8"/>
      <x:c r="G31" s="30" t="str">
        <x:f>IF(COUNTA(B31:F31)=0,"",IF(OR(COUNT(B31,E31)&lt;&gt;2,C31="",D31="",E31&lt;0),"Eksik / hatalı","Hazır"))</x:f>
      </x:c>
    </x:row>
    <x:row r="32" ht="26" customHeight="1">
      <x:c r="B32" s="32"/>
      <x:c r="C32" s="8"/>
      <x:c r="D32" s="8"/>
      <x:c r="E32" s="33"/>
      <x:c r="F32" s="8"/>
      <x:c r="G32" s="30" t="str">
        <x:f>IF(COUNTA(B32:F32)=0,"",IF(OR(COUNT(B32,E32)&lt;&gt;2,C32="",D32="",E32&lt;0),"Eksik / hatalı","Hazır"))</x:f>
      </x:c>
    </x:row>
    <x:row r="33" ht="26" customHeight="1">
      <x:c r="B33" s="32"/>
      <x:c r="C33" s="8"/>
      <x:c r="D33" s="8"/>
      <x:c r="E33" s="33"/>
      <x:c r="F33" s="8"/>
      <x:c r="G33" s="30" t="str">
        <x:f>IF(COUNTA(B33:F33)=0,"",IF(OR(COUNT(B33,E33)&lt;&gt;2,C33="",D33="",E33&lt;0),"Eksik / hatalı","Hazır"))</x:f>
      </x:c>
    </x:row>
    <x:row r="34" ht="26" customHeight="1">
      <x:c r="B34" s="32"/>
      <x:c r="C34" s="8"/>
      <x:c r="D34" s="8"/>
      <x:c r="E34" s="33"/>
      <x:c r="F34" s="8"/>
      <x:c r="G34" s="30" t="str">
        <x:f>IF(COUNTA(B34:F34)=0,"",IF(OR(COUNT(B34,E34)&lt;&gt;2,C34="",D34="",E34&lt;0),"Eksik / hatalı","Hazır"))</x:f>
      </x:c>
    </x:row>
    <x:row r="35" ht="26" customHeight="1">
      <x:c r="B35" s="32"/>
      <x:c r="C35" s="8"/>
      <x:c r="D35" s="8"/>
      <x:c r="E35" s="33"/>
      <x:c r="F35" s="8"/>
      <x:c r="G35" s="30" t="str">
        <x:f>IF(COUNTA(B35:F35)=0,"",IF(OR(COUNT(B35,E35)&lt;&gt;2,C35="",D35="",E35&lt;0),"Eksik / hatalı","Hazır"))</x:f>
      </x:c>
    </x:row>
    <x:row r="36" ht="26" customHeight="1">
      <x:c r="B36" s="32"/>
      <x:c r="C36" s="8"/>
      <x:c r="D36" s="8"/>
      <x:c r="E36" s="33"/>
      <x:c r="F36" s="8"/>
      <x:c r="G36" s="30" t="str">
        <x:f>IF(COUNTA(B36:F36)=0,"",IF(OR(COUNT(B36,E36)&lt;&gt;2,C36="",D36="",E36&lt;0),"Eksik / hatalı","Hazır"))</x:f>
      </x:c>
    </x:row>
    <x:row r="37" ht="26" customHeight="1">
      <x:c r="B37" s="32"/>
      <x:c r="C37" s="8"/>
      <x:c r="D37" s="8"/>
      <x:c r="E37" s="33"/>
      <x:c r="F37" s="8"/>
      <x:c r="G37" s="30" t="str">
        <x:f>IF(COUNTA(B37:F37)=0,"",IF(OR(COUNT(B37,E37)&lt;&gt;2,C37="",D37="",E37&lt;0),"Eksik / hatalı","Hazır"))</x:f>
      </x:c>
    </x:row>
    <x:row r="38" ht="26" customHeight="1">
      <x:c r="B38" s="32"/>
      <x:c r="C38" s="8"/>
      <x:c r="D38" s="8"/>
      <x:c r="E38" s="33"/>
      <x:c r="F38" s="8"/>
      <x:c r="G38" s="30" t="str">
        <x:f>IF(COUNTA(B38:F38)=0,"",IF(OR(COUNT(B38,E38)&lt;&gt;2,C38="",D38="",E38&lt;0),"Eksik / hatalı","Hazır"))</x:f>
      </x:c>
    </x:row>
    <x:row r="39" ht="26" customHeight="1">
      <x:c r="B39" s="32"/>
      <x:c r="C39" s="8"/>
      <x:c r="D39" s="8"/>
      <x:c r="E39" s="33"/>
      <x:c r="F39" s="8"/>
      <x:c r="G39" s="30" t="str">
        <x:f>IF(COUNTA(B39:F39)=0,"",IF(OR(COUNT(B39,E39)&lt;&gt;2,C39="",D39="",E39&lt;0),"Eksik / hatalı","Hazır"))</x:f>
      </x:c>
    </x:row>
    <x:row r="40" ht="26" customHeight="1">
      <x:c r="B40" s="32"/>
      <x:c r="C40" s="8"/>
      <x:c r="D40" s="8"/>
      <x:c r="E40" s="33"/>
      <x:c r="F40" s="8"/>
      <x:c r="G40" s="30" t="str">
        <x:f>IF(COUNTA(B40:F40)=0,"",IF(OR(COUNT(B40,E40)&lt;&gt;2,C40="",D40="",E40&lt;0),"Eksik / hatalı","Hazır"))</x:f>
      </x:c>
    </x:row>
    <x:row r="41" ht="26" customHeight="1">
      <x:c r="B41" s="32"/>
      <x:c r="C41" s="8"/>
      <x:c r="D41" s="8"/>
      <x:c r="E41" s="33"/>
      <x:c r="F41" s="8"/>
      <x:c r="G41" s="30" t="str">
        <x:f>IF(COUNTA(B41:F41)=0,"",IF(OR(COUNT(B41,E41)&lt;&gt;2,C41="",D41="",E41&lt;0),"Eksik / hatalı","Hazır"))</x:f>
      </x:c>
    </x:row>
    <x:row r="42" ht="26" customHeight="1">
      <x:c r="B42" s="32"/>
      <x:c r="C42" s="8"/>
      <x:c r="D42" s="8"/>
      <x:c r="E42" s="33"/>
      <x:c r="F42" s="8"/>
      <x:c r="G42" s="30" t="str">
        <x:f>IF(COUNTA(B42:F42)=0,"",IF(OR(COUNT(B42,E42)&lt;&gt;2,C42="",D42="",E42&lt;0),"Eksik / hatalı","Hazır"))</x:f>
      </x:c>
    </x:row>
    <x:row r="43" ht="26" customHeight="1">
      <x:c r="B43" s="32"/>
      <x:c r="C43" s="8"/>
      <x:c r="D43" s="8"/>
      <x:c r="E43" s="33"/>
      <x:c r="F43" s="8"/>
      <x:c r="G43" s="30" t="str">
        <x:f>IF(COUNTA(B43:F43)=0,"",IF(OR(COUNT(B43,E43)&lt;&gt;2,C43="",D43="",E43&lt;0),"Eksik / hatalı","Hazır"))</x:f>
      </x:c>
    </x:row>
    <x:row r="44" ht="26" customHeight="1">
      <x:c r="B44" s="32"/>
      <x:c r="C44" s="8"/>
      <x:c r="D44" s="8"/>
      <x:c r="E44" s="33"/>
      <x:c r="F44" s="8"/>
      <x:c r="G44" s="30" t="str">
        <x:f>IF(COUNTA(B44:F44)=0,"",IF(OR(COUNT(B44,E44)&lt;&gt;2,C44="",D44="",E44&lt;0),"Eksik / hatalı","Hazır"))</x:f>
      </x:c>
    </x:row>
    <x:row r="45" ht="26" customHeight="1">
      <x:c r="B45" s="32"/>
      <x:c r="C45" s="8"/>
      <x:c r="D45" s="8"/>
      <x:c r="E45" s="33"/>
      <x:c r="F45" s="8"/>
      <x:c r="G45" s="30" t="str">
        <x:f>IF(COUNTA(B45:F45)=0,"",IF(OR(COUNT(B45,E45)&lt;&gt;2,C45="",D45="",E45&lt;0),"Eksik / hatalı","Hazır"))</x:f>
      </x:c>
    </x:row>
    <x:row r="46" ht="26" customHeight="1">
      <x:c r="B46" s="32"/>
      <x:c r="C46" s="8"/>
      <x:c r="D46" s="8"/>
      <x:c r="E46" s="33"/>
      <x:c r="F46" s="8"/>
      <x:c r="G46" s="30" t="str">
        <x:f>IF(COUNTA(B46:F46)=0,"",IF(OR(COUNT(B46,E46)&lt;&gt;2,C46="",D46="",E46&lt;0),"Eksik / hatalı","Hazır"))</x:f>
      </x:c>
    </x:row>
    <x:row r="47" ht="26" customHeight="1">
      <x:c r="B47" s="32"/>
      <x:c r="C47" s="8"/>
      <x:c r="D47" s="8"/>
      <x:c r="E47" s="33"/>
      <x:c r="F47" s="8"/>
      <x:c r="G47" s="30" t="str">
        <x:f>IF(COUNTA(B47:F47)=0,"",IF(OR(COUNT(B47,E47)&lt;&gt;2,C47="",D47="",E47&lt;0),"Eksik / hatalı","Hazır"))</x:f>
      </x:c>
    </x:row>
    <x:row r="48" ht="26" customHeight="1">
      <x:c r="B48" s="32"/>
      <x:c r="C48" s="8"/>
      <x:c r="D48" s="8"/>
      <x:c r="E48" s="33"/>
      <x:c r="F48" s="8"/>
      <x:c r="G48" s="30" t="str">
        <x:f>IF(COUNTA(B48:F48)=0,"",IF(OR(COUNT(B48,E48)&lt;&gt;2,C48="",D48="",E48&lt;0),"Eksik / hatalı","Hazır"))</x:f>
      </x:c>
    </x:row>
    <x:row r="49" ht="26" customHeight="1">
      <x:c r="B49" s="32"/>
      <x:c r="C49" s="8"/>
      <x:c r="D49" s="8"/>
      <x:c r="E49" s="33"/>
      <x:c r="F49" s="8"/>
      <x:c r="G49" s="30" t="str">
        <x:f>IF(COUNTA(B49:F49)=0,"",IF(OR(COUNT(B49,E49)&lt;&gt;2,C49="",D49="",E49&lt;0),"Eksik / hatalı","Hazır"))</x:f>
      </x:c>
    </x:row>
    <x:row r="50" ht="26" customHeight="1">
      <x:c r="B50" s="32"/>
      <x:c r="C50" s="8"/>
      <x:c r="D50" s="8"/>
      <x:c r="E50" s="33"/>
      <x:c r="F50" s="8"/>
      <x:c r="G50" s="30" t="str">
        <x:f>IF(COUNTA(B50:F50)=0,"",IF(OR(COUNT(B50,E50)&lt;&gt;2,C50="",D50="",E50&lt;0),"Eksik / hatalı","Hazır"))</x:f>
      </x:c>
    </x:row>
    <x:row r="51" ht="26" customHeight="1">
      <x:c r="B51" s="32"/>
      <x:c r="C51" s="8"/>
      <x:c r="D51" s="8"/>
      <x:c r="E51" s="33"/>
      <x:c r="F51" s="8"/>
      <x:c r="G51" s="30" t="str">
        <x:f>IF(COUNTA(B51:F51)=0,"",IF(OR(COUNT(B51,E51)&lt;&gt;2,C51="",D51="",E51&lt;0),"Eksik / hatalı","Hazır"))</x:f>
      </x:c>
    </x:row>
    <x:row r="52" ht="26" customHeight="1">
      <x:c r="B52" s="32"/>
      <x:c r="C52" s="8"/>
      <x:c r="D52" s="8"/>
      <x:c r="E52" s="33"/>
      <x:c r="F52" s="8"/>
      <x:c r="G52" s="30" t="str">
        <x:f>IF(COUNTA(B52:F52)=0,"",IF(OR(COUNT(B52,E52)&lt;&gt;2,C52="",D52="",E52&lt;0),"Eksik / hatalı","Hazır"))</x:f>
      </x:c>
    </x:row>
    <x:row r="53" ht="26" customHeight="1">
      <x:c r="B53" s="32"/>
      <x:c r="C53" s="8"/>
      <x:c r="D53" s="8"/>
      <x:c r="E53" s="33"/>
      <x:c r="F53" s="8"/>
      <x:c r="G53" s="30" t="str">
        <x:f>IF(COUNTA(B53:F53)=0,"",IF(OR(COUNT(B53,E53)&lt;&gt;2,C53="",D53="",E53&lt;0),"Eksik / hatalı","Hazır"))</x:f>
      </x:c>
    </x:row>
    <x:row r="54" ht="26" customHeight="1">
      <x:c r="B54" s="32"/>
      <x:c r="C54" s="8"/>
      <x:c r="D54" s="8"/>
      <x:c r="E54" s="33"/>
      <x:c r="F54" s="8"/>
      <x:c r="G54" s="30" t="str">
        <x:f>IF(COUNTA(B54:F54)=0,"",IF(OR(COUNT(B54,E54)&lt;&gt;2,C54="",D54="",E54&lt;0),"Eksik / hatalı","Hazır"))</x:f>
      </x:c>
    </x:row>
    <x:row r="55" ht="26" customHeight="1">
      <x:c r="B55" s="32"/>
      <x:c r="C55" s="8"/>
      <x:c r="D55" s="8"/>
      <x:c r="E55" s="33"/>
      <x:c r="F55" s="8"/>
      <x:c r="G55" s="30" t="str">
        <x:f>IF(COUNTA(B55:F55)=0,"",IF(OR(COUNT(B55,E55)&lt;&gt;2,C55="",D55="",E55&lt;0),"Eksik / hatalı","Hazır"))</x:f>
      </x:c>
    </x:row>
    <x:row r="56" ht="26" customHeight="1">
      <x:c r="B56" s="32"/>
      <x:c r="C56" s="8"/>
      <x:c r="D56" s="8"/>
      <x:c r="E56" s="33"/>
      <x:c r="F56" s="8"/>
      <x:c r="G56" s="30" t="str">
        <x:f>IF(COUNTA(B56:F56)=0,"",IF(OR(COUNT(B56,E56)&lt;&gt;2,C56="",D56="",E56&lt;0),"Eksik / hatalı","Hazır"))</x:f>
      </x:c>
    </x:row>
    <x:row r="57" ht="26" customHeight="1">
      <x:c r="B57" s="32"/>
      <x:c r="C57" s="8"/>
      <x:c r="D57" s="8"/>
      <x:c r="E57" s="33"/>
      <x:c r="F57" s="8"/>
      <x:c r="G57" s="30" t="str">
        <x:f>IF(COUNTA(B57:F57)=0,"",IF(OR(COUNT(B57,E57)&lt;&gt;2,C57="",D57="",E57&lt;0),"Eksik / hatalı","Hazır"))</x:f>
      </x:c>
    </x:row>
    <x:row r="58" ht="26" customHeight="1">
      <x:c r="B58" s="32"/>
      <x:c r="C58" s="8"/>
      <x:c r="D58" s="8"/>
      <x:c r="E58" s="33"/>
      <x:c r="F58" s="8"/>
      <x:c r="G58" s="30" t="str">
        <x:f>IF(COUNTA(B58:F58)=0,"",IF(OR(COUNT(B58,E58)&lt;&gt;2,C58="",D58="",E58&lt;0),"Eksik / hatalı","Hazır"))</x:f>
      </x:c>
    </x:row>
    <x:row r="59" ht="26" customHeight="1">
      <x:c r="B59" s="32"/>
      <x:c r="C59" s="8"/>
      <x:c r="D59" s="8"/>
      <x:c r="E59" s="33"/>
      <x:c r="F59" s="8"/>
      <x:c r="G59" s="30" t="str">
        <x:f>IF(COUNTA(B59:F59)=0,"",IF(OR(COUNT(B59,E59)&lt;&gt;2,C59="",D59="",E59&lt;0),"Eksik / hatalı","Hazır"))</x:f>
      </x:c>
    </x:row>
    <x:row r="60" ht="26" customHeight="1">
      <x:c r="B60" s="32"/>
      <x:c r="C60" s="8"/>
      <x:c r="D60" s="8"/>
      <x:c r="E60" s="33"/>
      <x:c r="F60" s="8"/>
      <x:c r="G60" s="30" t="str">
        <x:f>IF(COUNTA(B60:F60)=0,"",IF(OR(COUNT(B60,E60)&lt;&gt;2,C60="",D60="",E60&lt;0),"Eksik / hatalı","Hazır"))</x:f>
      </x:c>
    </x:row>
    <x:row r="61" ht="26" customHeight="1">
      <x:c r="B61" s="32"/>
      <x:c r="C61" s="8"/>
      <x:c r="D61" s="8"/>
      <x:c r="E61" s="33"/>
      <x:c r="F61" s="8"/>
      <x:c r="G61" s="30" t="str">
        <x:f>IF(COUNTA(B61:F61)=0,"",IF(OR(COUNT(B61,E61)&lt;&gt;2,C61="",D61="",E61&lt;0),"Eksik / hatalı","Hazır"))</x:f>
      </x:c>
    </x:row>
    <x:row r="62" ht="26" customHeight="1">
      <x:c r="B62" s="32"/>
      <x:c r="C62" s="8"/>
      <x:c r="D62" s="8"/>
      <x:c r="E62" s="33"/>
      <x:c r="F62" s="8"/>
      <x:c r="G62" s="30" t="str">
        <x:f>IF(COUNTA(B62:F62)=0,"",IF(OR(COUNT(B62,E62)&lt;&gt;2,C62="",D62="",E62&lt;0),"Eksik / hatalı","Hazır"))</x:f>
      </x:c>
    </x:row>
    <x:row r="63" ht="26" customHeight="1">
      <x:c r="B63" s="32"/>
      <x:c r="C63" s="8"/>
      <x:c r="D63" s="8"/>
      <x:c r="E63" s="33"/>
      <x:c r="F63" s="8"/>
      <x:c r="G63" s="30" t="str">
        <x:f>IF(COUNTA(B63:F63)=0,"",IF(OR(COUNT(B63,E63)&lt;&gt;2,C63="",D63="",E63&lt;0),"Eksik / hatalı","Hazır"))</x:f>
      </x:c>
    </x:row>
    <x:row r="64" ht="26" customHeight="1">
      <x:c r="B64" s="32"/>
      <x:c r="C64" s="8"/>
      <x:c r="D64" s="8"/>
      <x:c r="E64" s="33"/>
      <x:c r="F64" s="8"/>
      <x:c r="G64" s="30" t="str">
        <x:f>IF(COUNTA(B64:F64)=0,"",IF(OR(COUNT(B64,E64)&lt;&gt;2,C64="",D64="",E64&lt;0),"Eksik / hatalı","Hazır"))</x:f>
      </x:c>
    </x:row>
    <x:row r="65" ht="26" customHeight="1">
      <x:c r="B65" s="32"/>
      <x:c r="C65" s="8"/>
      <x:c r="D65" s="8"/>
      <x:c r="E65" s="33"/>
      <x:c r="F65" s="8"/>
      <x:c r="G65" s="30" t="str">
        <x:f>IF(COUNTA(B65:F65)=0,"",IF(OR(COUNT(B65,E65)&lt;&gt;2,C65="",D65="",E65&lt;0),"Eksik / hatalı","Hazır"))</x:f>
      </x:c>
    </x:row>
    <x:row r="66" ht="26" customHeight="1">
      <x:c r="B66" s="32"/>
      <x:c r="C66" s="8"/>
      <x:c r="D66" s="8"/>
      <x:c r="E66" s="33"/>
      <x:c r="F66" s="8"/>
      <x:c r="G66" s="30" t="str">
        <x:f>IF(COUNTA(B66:F66)=0,"",IF(OR(COUNT(B66,E66)&lt;&gt;2,C66="",D66="",E66&lt;0),"Eksik / hatalı","Hazır"))</x:f>
      </x:c>
    </x:row>
    <x:row r="67" ht="26" customHeight="1">
      <x:c r="B67" s="32"/>
      <x:c r="C67" s="8"/>
      <x:c r="D67" s="8"/>
      <x:c r="E67" s="33"/>
      <x:c r="F67" s="8"/>
      <x:c r="G67" s="30" t="str">
        <x:f>IF(COUNTA(B67:F67)=0,"",IF(OR(COUNT(B67,E67)&lt;&gt;2,C67="",D67="",E67&lt;0),"Eksik / hatalı","Hazır"))</x:f>
      </x:c>
    </x:row>
    <x:row r="68" ht="26" customHeight="1">
      <x:c r="B68" s="32"/>
      <x:c r="C68" s="8"/>
      <x:c r="D68" s="8"/>
      <x:c r="E68" s="33"/>
      <x:c r="F68" s="8"/>
      <x:c r="G68" s="30" t="str">
        <x:f>IF(COUNTA(B68:F68)=0,"",IF(OR(COUNT(B68,E68)&lt;&gt;2,C68="",D68="",E68&lt;0),"Eksik / hatalı","Hazır"))</x:f>
      </x:c>
    </x:row>
    <x:row r="69" ht="26" customHeight="1">
      <x:c r="B69" s="32"/>
      <x:c r="C69" s="8"/>
      <x:c r="D69" s="8"/>
      <x:c r="E69" s="33"/>
      <x:c r="F69" s="8"/>
      <x:c r="G69" s="30" t="str">
        <x:f>IF(COUNTA(B69:F69)=0,"",IF(OR(COUNT(B69,E69)&lt;&gt;2,C69="",D69="",E69&lt;0),"Eksik / hatalı","Hazır"))</x:f>
      </x:c>
    </x:row>
    <x:row r="70" ht="26" customHeight="1">
      <x:c r="B70" s="32"/>
      <x:c r="C70" s="8"/>
      <x:c r="D70" s="8"/>
      <x:c r="E70" s="33"/>
      <x:c r="F70" s="8"/>
      <x:c r="G70" s="30" t="str">
        <x:f>IF(COUNTA(B70:F70)=0,"",IF(OR(COUNT(B70,E70)&lt;&gt;2,C70="",D70="",E70&lt;0),"Eksik / hatalı","Hazır"))</x:f>
      </x:c>
    </x:row>
    <x:row r="71" ht="26" customHeight="1">
      <x:c r="B71" s="32"/>
      <x:c r="C71" s="8"/>
      <x:c r="D71" s="8"/>
      <x:c r="E71" s="33"/>
      <x:c r="F71" s="8"/>
      <x:c r="G71" s="30" t="str">
        <x:f>IF(COUNTA(B71:F71)=0,"",IF(OR(COUNT(B71,E71)&lt;&gt;2,C71="",D71="",E71&lt;0),"Eksik / hatalı","Hazır"))</x:f>
      </x:c>
    </x:row>
    <x:row r="72" ht="26" customHeight="1">
      <x:c r="B72" s="32"/>
      <x:c r="C72" s="8"/>
      <x:c r="D72" s="8"/>
      <x:c r="E72" s="33"/>
      <x:c r="F72" s="8"/>
      <x:c r="G72" s="30" t="str">
        <x:f>IF(COUNTA(B72:F72)=0,"",IF(OR(COUNT(B72,E72)&lt;&gt;2,C72="",D72="",E72&lt;0),"Eksik / hatalı","Hazır"))</x:f>
      </x:c>
    </x:row>
    <x:row r="73" ht="26" customHeight="1">
      <x:c r="B73" s="32"/>
      <x:c r="C73" s="8"/>
      <x:c r="D73" s="8"/>
      <x:c r="E73" s="33"/>
      <x:c r="F73" s="8"/>
      <x:c r="G73" s="30" t="str">
        <x:f>IF(COUNTA(B73:F73)=0,"",IF(OR(COUNT(B73,E73)&lt;&gt;2,C73="",D73="",E73&lt;0),"Eksik / hatalı","Hazır"))</x:f>
      </x:c>
    </x:row>
    <x:row r="74" ht="26" customHeight="1">
      <x:c r="B74" s="32"/>
      <x:c r="C74" s="8"/>
      <x:c r="D74" s="8"/>
      <x:c r="E74" s="33"/>
      <x:c r="F74" s="8"/>
      <x:c r="G74" s="30" t="str">
        <x:f>IF(COUNTA(B74:F74)=0,"",IF(OR(COUNT(B74,E74)&lt;&gt;2,C74="",D74="",E74&lt;0),"Eksik / hatalı","Hazır"))</x:f>
      </x:c>
    </x:row>
    <x:row r="75" ht="26" customHeight="1">
      <x:c r="B75" s="32"/>
      <x:c r="C75" s="8"/>
      <x:c r="D75" s="8"/>
      <x:c r="E75" s="33"/>
      <x:c r="F75" s="8"/>
      <x:c r="G75" s="30" t="str">
        <x:f>IF(COUNTA(B75:F75)=0,"",IF(OR(COUNT(B75,E75)&lt;&gt;2,C75="",D75="",E75&lt;0),"Eksik / hatalı","Hazır"))</x:f>
      </x:c>
    </x:row>
    <x:row r="76" ht="26" customHeight="1">
      <x:c r="B76" s="32"/>
      <x:c r="C76" s="8"/>
      <x:c r="D76" s="8"/>
      <x:c r="E76" s="33"/>
      <x:c r="F76" s="8"/>
      <x:c r="G76" s="30" t="str">
        <x:f>IF(COUNTA(B76:F76)=0,"",IF(OR(COUNT(B76,E76)&lt;&gt;2,C76="",D76="",E76&lt;0),"Eksik / hatalı","Hazır"))</x:f>
      </x:c>
    </x:row>
    <x:row r="77" ht="26" customHeight="1">
      <x:c r="B77" s="32"/>
      <x:c r="C77" s="8"/>
      <x:c r="D77" s="8"/>
      <x:c r="E77" s="33"/>
      <x:c r="F77" s="8"/>
      <x:c r="G77" s="30" t="str">
        <x:f>IF(COUNTA(B77:F77)=0,"",IF(OR(COUNT(B77,E77)&lt;&gt;2,C77="",D77="",E77&lt;0),"Eksik / hatalı","Hazır"))</x:f>
      </x:c>
    </x:row>
    <x:row r="78" ht="26" customHeight="1">
      <x:c r="B78" s="32"/>
      <x:c r="C78" s="8"/>
      <x:c r="D78" s="8"/>
      <x:c r="E78" s="33"/>
      <x:c r="F78" s="8"/>
      <x:c r="G78" s="30" t="str">
        <x:f>IF(COUNTA(B78:F78)=0,"",IF(OR(COUNT(B78,E78)&lt;&gt;2,C78="",D78="",E78&lt;0),"Eksik / hatalı","Hazır"))</x:f>
      </x:c>
    </x:row>
    <x:row r="79" ht="26" customHeight="1">
      <x:c r="B79" s="32"/>
      <x:c r="C79" s="8"/>
      <x:c r="D79" s="8"/>
      <x:c r="E79" s="33"/>
      <x:c r="F79" s="8"/>
      <x:c r="G79" s="30" t="str">
        <x:f>IF(COUNTA(B79:F79)=0,"",IF(OR(COUNT(B79,E79)&lt;&gt;2,C79="",D79="",E79&lt;0),"Eksik / hatalı","Hazır"))</x:f>
      </x:c>
    </x:row>
    <x:row r="80" ht="26" customHeight="1">
      <x:c r="B80" s="32"/>
      <x:c r="C80" s="8"/>
      <x:c r="D80" s="8"/>
      <x:c r="E80" s="33"/>
      <x:c r="F80" s="8"/>
      <x:c r="G80" s="30" t="str">
        <x:f>IF(COUNTA(B80:F80)=0,"",IF(OR(COUNT(B80,E80)&lt;&gt;2,C80="",D80="",E80&lt;0),"Eksik / hatalı","Hazır"))</x:f>
      </x:c>
    </x:row>
    <x:row r="81" ht="26" customHeight="1">
      <x:c r="B81" s="32"/>
      <x:c r="C81" s="8"/>
      <x:c r="D81" s="8"/>
      <x:c r="E81" s="33"/>
      <x:c r="F81" s="8"/>
      <x:c r="G81" s="30" t="str">
        <x:f>IF(COUNTA(B81:F81)=0,"",IF(OR(COUNT(B81,E81)&lt;&gt;2,C81="",D81="",E81&lt;0),"Eksik / hatalı","Hazır"))</x:f>
      </x:c>
    </x:row>
    <x:row r="82" ht="26" customHeight="1">
      <x:c r="B82" s="32"/>
      <x:c r="C82" s="8"/>
      <x:c r="D82" s="8"/>
      <x:c r="E82" s="33"/>
      <x:c r="F82" s="8"/>
      <x:c r="G82" s="30" t="str">
        <x:f>IF(COUNTA(B82:F82)=0,"",IF(OR(COUNT(B82,E82)&lt;&gt;2,C82="",D82="",E82&lt;0),"Eksik / hatalı","Hazır"))</x:f>
      </x:c>
    </x:row>
    <x:row r="83" ht="26" customHeight="1">
      <x:c r="B83" s="32"/>
      <x:c r="C83" s="8"/>
      <x:c r="D83" s="8"/>
      <x:c r="E83" s="33"/>
      <x:c r="F83" s="8"/>
      <x:c r="G83" s="30" t="str">
        <x:f>IF(COUNTA(B83:F83)=0,"",IF(OR(COUNT(B83,E83)&lt;&gt;2,C83="",D83="",E83&lt;0),"Eksik / hatalı","Hazır"))</x:f>
      </x:c>
    </x:row>
    <x:row r="84" ht="26" customHeight="1">
      <x:c r="B84" s="32"/>
      <x:c r="C84" s="8"/>
      <x:c r="D84" s="8"/>
      <x:c r="E84" s="33"/>
      <x:c r="F84" s="8"/>
      <x:c r="G84" s="30" t="str">
        <x:f>IF(COUNTA(B84:F84)=0,"",IF(OR(COUNT(B84,E84)&lt;&gt;2,C84="",D84="",E84&lt;0),"Eksik / hatalı","Hazır"))</x:f>
      </x:c>
    </x:row>
    <x:row r="85" ht="26" customHeight="1">
      <x:c r="B85" s="32"/>
      <x:c r="C85" s="8"/>
      <x:c r="D85" s="8"/>
      <x:c r="E85" s="33"/>
      <x:c r="F85" s="8"/>
      <x:c r="G85" s="30" t="str">
        <x:f>IF(COUNTA(B85:F85)=0,"",IF(OR(COUNT(B85,E85)&lt;&gt;2,C85="",D85="",E85&lt;0),"Eksik / hatalı","Hazır"))</x:f>
      </x:c>
    </x:row>
    <x:row r="86" ht="26" customHeight="1">
      <x:c r="B86" s="32"/>
      <x:c r="C86" s="8"/>
      <x:c r="D86" s="8"/>
      <x:c r="E86" s="33"/>
      <x:c r="F86" s="8"/>
      <x:c r="G86" s="30" t="str">
        <x:f>IF(COUNTA(B86:F86)=0,"",IF(OR(COUNT(B86,E86)&lt;&gt;2,C86="",D86="",E86&lt;0),"Eksik / hatalı","Hazır"))</x:f>
      </x:c>
    </x:row>
    <x:row r="87" ht="26" customHeight="1">
      <x:c r="B87" s="32"/>
      <x:c r="C87" s="8"/>
      <x:c r="D87" s="8"/>
      <x:c r="E87" s="33"/>
      <x:c r="F87" s="8"/>
      <x:c r="G87" s="30" t="str">
        <x:f>IF(COUNTA(B87:F87)=0,"",IF(OR(COUNT(B87,E87)&lt;&gt;2,C87="",D87="",E87&lt;0),"Eksik / hatalı","Hazır"))</x:f>
      </x:c>
    </x:row>
    <x:row r="88" ht="26" customHeight="1">
      <x:c r="B88" s="32"/>
      <x:c r="C88" s="8"/>
      <x:c r="D88" s="8"/>
      <x:c r="E88" s="33"/>
      <x:c r="F88" s="8"/>
      <x:c r="G88" s="30" t="str">
        <x:f>IF(COUNTA(B88:F88)=0,"",IF(OR(COUNT(B88,E88)&lt;&gt;2,C88="",D88="",E88&lt;0),"Eksik / hatalı","Hazır"))</x:f>
      </x:c>
    </x:row>
    <x:row r="89" ht="26" customHeight="1">
      <x:c r="B89" s="32"/>
      <x:c r="C89" s="8"/>
      <x:c r="D89" s="8"/>
      <x:c r="E89" s="33"/>
      <x:c r="F89" s="8"/>
      <x:c r="G89" s="30" t="str">
        <x:f>IF(COUNTA(B89:F89)=0,"",IF(OR(COUNT(B89,E89)&lt;&gt;2,C89="",D89="",E89&lt;0),"Eksik / hatalı","Hazır"))</x:f>
      </x:c>
    </x:row>
    <x:row r="90" ht="26" customHeight="1">
      <x:c r="B90" s="32"/>
      <x:c r="C90" s="8"/>
      <x:c r="D90" s="8"/>
      <x:c r="E90" s="33"/>
      <x:c r="F90" s="8"/>
      <x:c r="G90" s="30" t="str">
        <x:f>IF(COUNTA(B90:F90)=0,"",IF(OR(COUNT(B90,E90)&lt;&gt;2,C90="",D90="",E90&lt;0),"Eksik / hatalı","Hazır"))</x:f>
      </x:c>
    </x:row>
    <x:row r="91" ht="26" customHeight="1">
      <x:c r="B91" s="32"/>
      <x:c r="C91" s="8"/>
      <x:c r="D91" s="8"/>
      <x:c r="E91" s="33"/>
      <x:c r="F91" s="8"/>
      <x:c r="G91" s="30" t="str">
        <x:f>IF(COUNTA(B91:F91)=0,"",IF(OR(COUNT(B91,E91)&lt;&gt;2,C91="",D91="",E91&lt;0),"Eksik / hatalı","Hazır"))</x:f>
      </x:c>
    </x:row>
    <x:row r="92" ht="26" customHeight="1">
      <x:c r="B92" s="32"/>
      <x:c r="C92" s="8"/>
      <x:c r="D92" s="8"/>
      <x:c r="E92" s="33"/>
      <x:c r="F92" s="8"/>
      <x:c r="G92" s="30" t="str">
        <x:f>IF(COUNTA(B92:F92)=0,"",IF(OR(COUNT(B92,E92)&lt;&gt;2,C92="",D92="",E92&lt;0),"Eksik / hatalı","Hazır"))</x:f>
      </x:c>
    </x:row>
    <x:row r="93" ht="26" customHeight="1">
      <x:c r="B93" s="32"/>
      <x:c r="C93" s="8"/>
      <x:c r="D93" s="8"/>
      <x:c r="E93" s="33"/>
      <x:c r="F93" s="8"/>
      <x:c r="G93" s="30" t="str">
        <x:f>IF(COUNTA(B93:F93)=0,"",IF(OR(COUNT(B93,E93)&lt;&gt;2,C93="",D93="",E93&lt;0),"Eksik / hatalı","Hazır"))</x:f>
      </x:c>
    </x:row>
    <x:row r="94" ht="26" customHeight="1">
      <x:c r="B94" s="32"/>
      <x:c r="C94" s="8"/>
      <x:c r="D94" s="8"/>
      <x:c r="E94" s="33"/>
      <x:c r="F94" s="8"/>
      <x:c r="G94" s="30" t="str">
        <x:f>IF(COUNTA(B94:F94)=0,"",IF(OR(COUNT(B94,E94)&lt;&gt;2,C94="",D94="",E94&lt;0),"Eksik / hatalı","Hazır"))</x:f>
      </x:c>
    </x:row>
    <x:row r="95" ht="26" customHeight="1">
      <x:c r="B95" s="32"/>
      <x:c r="C95" s="8"/>
      <x:c r="D95" s="8"/>
      <x:c r="E95" s="33"/>
      <x:c r="F95" s="8"/>
      <x:c r="G95" s="30" t="str">
        <x:f>IF(COUNTA(B95:F95)=0,"",IF(OR(COUNT(B95,E95)&lt;&gt;2,C95="",D95="",E95&lt;0),"Eksik / hatalı","Hazır"))</x:f>
      </x:c>
    </x:row>
    <x:row r="96" ht="26" customHeight="1">
      <x:c r="B96" s="32"/>
      <x:c r="C96" s="8"/>
      <x:c r="D96" s="8"/>
      <x:c r="E96" s="33"/>
      <x:c r="F96" s="8"/>
      <x:c r="G96" s="30" t="str">
        <x:f>IF(COUNTA(B96:F96)=0,"",IF(OR(COUNT(B96,E96)&lt;&gt;2,C96="",D96="",E96&lt;0),"Eksik / hatalı","Hazır"))</x:f>
      </x:c>
    </x:row>
    <x:row r="97" ht="26" customHeight="1">
      <x:c r="B97" s="32"/>
      <x:c r="C97" s="8"/>
      <x:c r="D97" s="8"/>
      <x:c r="E97" s="33"/>
      <x:c r="F97" s="8"/>
      <x:c r="G97" s="30" t="str">
        <x:f>IF(COUNTA(B97:F97)=0,"",IF(OR(COUNT(B97,E97)&lt;&gt;2,C97="",D97="",E97&lt;0),"Eksik / hatalı","Hazır"))</x:f>
      </x:c>
    </x:row>
    <x:row r="98" ht="26" customHeight="1">
      <x:c r="B98" s="32"/>
      <x:c r="C98" s="8"/>
      <x:c r="D98" s="8"/>
      <x:c r="E98" s="33"/>
      <x:c r="F98" s="8"/>
      <x:c r="G98" s="30" t="str">
        <x:f>IF(COUNTA(B98:F98)=0,"",IF(OR(COUNT(B98,E98)&lt;&gt;2,C98="",D98="",E98&lt;0),"Eksik / hatalı","Hazır"))</x:f>
      </x:c>
    </x:row>
    <x:row r="99" ht="26" customHeight="1">
      <x:c r="B99" s="32"/>
      <x:c r="C99" s="8"/>
      <x:c r="D99" s="8"/>
      <x:c r="E99" s="33"/>
      <x:c r="F99" s="8"/>
      <x:c r="G99" s="30" t="str">
        <x:f>IF(COUNTA(B99:F99)=0,"",IF(OR(COUNT(B99,E99)&lt;&gt;2,C99="",D99="",E99&lt;0),"Eksik / hatalı","Hazır"))</x:f>
      </x:c>
    </x:row>
    <x:row r="100" ht="26" customHeight="1">
      <x:c r="B100" s="32"/>
      <x:c r="C100" s="8"/>
      <x:c r="D100" s="8"/>
      <x:c r="E100" s="33"/>
      <x:c r="F100" s="8"/>
      <x:c r="G100" s="30" t="str">
        <x:f>IF(COUNTA(B100:F100)=0,"",IF(OR(COUNT(B100,E100)&lt;&gt;2,C100="",D100="",E100&lt;0),"Eksik / hatalı","Hazır"))</x:f>
      </x:c>
    </x:row>
    <x:row r="101" ht="26" customHeight="1">
      <x:c r="B101" s="32"/>
      <x:c r="C101" s="8"/>
      <x:c r="D101" s="8"/>
      <x:c r="E101" s="33"/>
      <x:c r="F101" s="8"/>
      <x:c r="G101" s="30" t="str">
        <x:f>IF(COUNTA(B101:F101)=0,"",IF(OR(COUNT(B101,E101)&lt;&gt;2,C101="",D101="",E101&lt;0),"Eksik / hatalı","Hazır"))</x:f>
      </x:c>
    </x:row>
    <x:row r="102" ht="26" customHeight="1">
      <x:c r="B102" s="32"/>
      <x:c r="C102" s="8"/>
      <x:c r="D102" s="8"/>
      <x:c r="E102" s="33"/>
      <x:c r="F102" s="8"/>
      <x:c r="G102" s="30" t="str">
        <x:f>IF(COUNTA(B102:F102)=0,"",IF(OR(COUNT(B102,E102)&lt;&gt;2,C102="",D102="",E102&lt;0),"Eksik / hatalı","Hazır"))</x:f>
      </x:c>
    </x:row>
    <x:row r="103" ht="26" customHeight="1">
      <x:c r="B103" s="32"/>
      <x:c r="C103" s="8"/>
      <x:c r="D103" s="8"/>
      <x:c r="E103" s="33"/>
      <x:c r="F103" s="8"/>
      <x:c r="G103" s="30" t="str">
        <x:f>IF(COUNTA(B103:F103)=0,"",IF(OR(COUNT(B103,E103)&lt;&gt;2,C103="",D103="",E103&lt;0),"Eksik / hatalı","Hazır"))</x:f>
      </x:c>
    </x:row>
    <x:row r="104" ht="26" customHeight="1">
      <x:c r="B104" s="32"/>
      <x:c r="C104" s="8"/>
      <x:c r="D104" s="8"/>
      <x:c r="E104" s="33"/>
      <x:c r="F104" s="8"/>
      <x:c r="G104" s="30" t="str">
        <x:f>IF(COUNTA(B104:F104)=0,"",IF(OR(COUNT(B104,E104)&lt;&gt;2,C104="",D104="",E104&lt;0),"Eksik / hatalı","Hazır"))</x:f>
      </x:c>
    </x:row>
    <x:row r="105" ht="26" customHeight="1">
      <x:c r="B105" s="32"/>
      <x:c r="C105" s="8"/>
      <x:c r="D105" s="8"/>
      <x:c r="E105" s="33"/>
      <x:c r="F105" s="8"/>
      <x:c r="G105" s="30" t="str">
        <x:f>IF(COUNTA(B105:F105)=0,"",IF(OR(COUNT(B105,E105)&lt;&gt;2,C105="",D105="",E105&lt;0),"Eksik / hatalı","Hazır"))</x:f>
      </x:c>
    </x:row>
    <x:row r="106" ht="26" customHeight="1">
      <x:c r="B106" s="32"/>
      <x:c r="C106" s="8"/>
      <x:c r="D106" s="8"/>
      <x:c r="E106" s="33"/>
      <x:c r="F106" s="8"/>
      <x:c r="G106" s="30" t="str">
        <x:f>IF(COUNTA(B106:F106)=0,"",IF(OR(COUNT(B106,E106)&lt;&gt;2,C106="",D106="",E106&lt;0),"Eksik / hatalı","Hazır"))</x:f>
      </x:c>
    </x:row>
    <x:row r="107" ht="26" customHeight="1">
      <x:c r="B107" s="32"/>
      <x:c r="C107" s="8"/>
      <x:c r="D107" s="8"/>
      <x:c r="E107" s="33"/>
      <x:c r="F107" s="8"/>
      <x:c r="G107" s="30" t="str">
        <x:f>IF(COUNTA(B107:F107)=0,"",IF(OR(COUNT(B107,E107)&lt;&gt;2,C107="",D107="",E107&lt;0),"Eksik / hatalı","Hazır"))</x:f>
      </x:c>
    </x:row>
    <x:row r="108" ht="26" customHeight="1">
      <x:c r="B108" s="32"/>
      <x:c r="C108" s="8"/>
      <x:c r="D108" s="8"/>
      <x:c r="E108" s="33"/>
      <x:c r="F108" s="8"/>
      <x:c r="G108" s="30" t="str">
        <x:f>IF(COUNTA(B108:F108)=0,"",IF(OR(COUNT(B108,E108)&lt;&gt;2,C108="",D108="",E108&lt;0),"Eksik / hatalı","Hazır"))</x:f>
      </x:c>
    </x:row>
    <x:row r="109" ht="26" customHeight="1">
      <x:c r="B109" s="32"/>
      <x:c r="C109" s="8"/>
      <x:c r="D109" s="8"/>
      <x:c r="E109" s="33"/>
      <x:c r="F109" s="8"/>
      <x:c r="G109" s="30" t="str">
        <x:f>IF(COUNTA(B109:F109)=0,"",IF(OR(COUNT(B109,E109)&lt;&gt;2,C109="",D109="",E109&lt;0),"Eksik / hatalı","Hazır"))</x:f>
      </x:c>
    </x:row>
    <x:row r="110" ht="26" customHeight="1">
      <x:c r="B110" s="32"/>
      <x:c r="C110" s="8"/>
      <x:c r="D110" s="8"/>
      <x:c r="E110" s="33"/>
      <x:c r="F110" s="8"/>
      <x:c r="G110" s="30" t="str">
        <x:f>IF(COUNTA(B110:F110)=0,"",IF(OR(COUNT(B110,E110)&lt;&gt;2,C110="",D110="",E110&lt;0),"Eksik / hatalı","Hazır"))</x:f>
      </x:c>
    </x:row>
    <x:row r="111" ht="26" customHeight="1">
      <x:c r="B111" s="32"/>
      <x:c r="C111" s="8"/>
      <x:c r="D111" s="8"/>
      <x:c r="E111" s="33"/>
      <x:c r="F111" s="8"/>
      <x:c r="G111" s="30" t="str">
        <x:f>IF(COUNTA(B111:F111)=0,"",IF(OR(COUNT(B111,E111)&lt;&gt;2,C111="",D111="",E111&lt;0),"Eksik / hatalı","Hazır"))</x:f>
      </x:c>
    </x:row>
    <x:row r="112" ht="26" customHeight="1">
      <x:c r="B112" s="32"/>
      <x:c r="C112" s="8"/>
      <x:c r="D112" s="8"/>
      <x:c r="E112" s="33"/>
      <x:c r="F112" s="8"/>
      <x:c r="G112" s="30" t="str">
        <x:f>IF(COUNTA(B112:F112)=0,"",IF(OR(COUNT(B112,E112)&lt;&gt;2,C112="",D112="",E112&lt;0),"Eksik / hatalı","Hazır"))</x:f>
      </x:c>
    </x:row>
    <x:row r="113" ht="26" customHeight="1">
      <x:c r="B113" s="32"/>
      <x:c r="C113" s="8"/>
      <x:c r="D113" s="8"/>
      <x:c r="E113" s="33"/>
      <x:c r="F113" s="8"/>
      <x:c r="G113" s="30" t="str">
        <x:f>IF(COUNTA(B113:F113)=0,"",IF(OR(COUNT(B113,E113)&lt;&gt;2,C113="",D113="",E113&lt;0),"Eksik / hatalı","Hazır"))</x:f>
      </x:c>
    </x:row>
    <x:row r="114" ht="26" customHeight="1">
      <x:c r="B114" s="32"/>
      <x:c r="C114" s="8"/>
      <x:c r="D114" s="8"/>
      <x:c r="E114" s="33"/>
      <x:c r="F114" s="8"/>
      <x:c r="G114" s="30" t="str">
        <x:f>IF(COUNTA(B114:F114)=0,"",IF(OR(COUNT(B114,E114)&lt;&gt;2,C114="",D114="",E114&lt;0),"Eksik / hatalı","Hazır"))</x:f>
      </x:c>
    </x:row>
    <x:row r="115" ht="26" customHeight="1">
      <x:c r="B115" s="32"/>
      <x:c r="C115" s="8"/>
      <x:c r="D115" s="8"/>
      <x:c r="E115" s="33"/>
      <x:c r="F115" s="8"/>
      <x:c r="G115" s="30" t="str">
        <x:f>IF(COUNTA(B115:F115)=0,"",IF(OR(COUNT(B115,E115)&lt;&gt;2,C115="",D115="",E115&lt;0),"Eksik / hatalı","Hazır"))</x:f>
      </x:c>
    </x:row>
    <x:row r="116" ht="26" customHeight="1">
      <x:c r="B116" s="32"/>
      <x:c r="C116" s="8"/>
      <x:c r="D116" s="8"/>
      <x:c r="E116" s="33"/>
      <x:c r="F116" s="8"/>
      <x:c r="G116" s="30" t="str">
        <x:f>IF(COUNTA(B116:F116)=0,"",IF(OR(COUNT(B116,E116)&lt;&gt;2,C116="",D116="",E116&lt;0),"Eksik / hatalı","Hazır"))</x:f>
      </x:c>
    </x:row>
    <x:row r="117" ht="26" customHeight="1">
      <x:c r="B117" s="32"/>
      <x:c r="C117" s="8"/>
      <x:c r="D117" s="8"/>
      <x:c r="E117" s="33"/>
      <x:c r="F117" s="8"/>
      <x:c r="G117" s="30" t="str">
        <x:f>IF(COUNTA(B117:F117)=0,"",IF(OR(COUNT(B117,E117)&lt;&gt;2,C117="",D117="",E117&lt;0),"Eksik / hatalı","Hazır"))</x:f>
      </x:c>
    </x:row>
    <x:row r="118" ht="26" customHeight="1">
      <x:c r="B118" s="32"/>
      <x:c r="C118" s="8"/>
      <x:c r="D118" s="8"/>
      <x:c r="E118" s="33"/>
      <x:c r="F118" s="8"/>
      <x:c r="G118" s="30" t="str">
        <x:f>IF(COUNTA(B118:F118)=0,"",IF(OR(COUNT(B118,E118)&lt;&gt;2,C118="",D118="",E118&lt;0),"Eksik / hatalı","Hazır"))</x:f>
      </x:c>
    </x:row>
    <x:row r="119" ht="26" customHeight="1">
      <x:c r="B119" s="32"/>
      <x:c r="C119" s="8"/>
      <x:c r="D119" s="8"/>
      <x:c r="E119" s="33"/>
      <x:c r="F119" s="8"/>
      <x:c r="G119" s="30" t="str">
        <x:f>IF(COUNTA(B119:F119)=0,"",IF(OR(COUNT(B119,E119)&lt;&gt;2,C119="",D119="",E119&lt;0),"Eksik / hatalı","Hazır"))</x:f>
      </x:c>
    </x:row>
    <x:row r="120" ht="26" customHeight="1">
      <x:c r="B120" s="32"/>
      <x:c r="C120" s="8"/>
      <x:c r="D120" s="8"/>
      <x:c r="E120" s="33"/>
      <x:c r="F120" s="8"/>
      <x:c r="G120" s="30" t="str">
        <x:f>IF(COUNTA(B120:F120)=0,"",IF(OR(COUNT(B120,E120)&lt;&gt;2,C120="",D120="",E120&lt;0),"Eksik / hatalı","Hazır"))</x:f>
      </x:c>
    </x:row>
    <x:row r="121" ht="26" customHeight="1">
      <x:c r="B121" s="32"/>
      <x:c r="C121" s="8"/>
      <x:c r="D121" s="8"/>
      <x:c r="E121" s="33"/>
      <x:c r="F121" s="8"/>
      <x:c r="G121" s="30" t="str">
        <x:f>IF(COUNTA(B121:F121)=0,"",IF(OR(COUNT(B121,E121)&lt;&gt;2,C121="",D121="",E121&lt;0),"Eksik / hatalı","Hazır"))</x:f>
      </x:c>
    </x:row>
    <x:row r="122" ht="26" customHeight="1">
      <x:c r="B122" s="32"/>
      <x:c r="C122" s="8"/>
      <x:c r="D122" s="8"/>
      <x:c r="E122" s="33"/>
      <x:c r="F122" s="8"/>
      <x:c r="G122" s="30" t="str">
        <x:f>IF(COUNTA(B122:F122)=0,"",IF(OR(COUNT(B122,E122)&lt;&gt;2,C122="",D122="",E122&lt;0),"Eksik / hatalı","Hazır"))</x:f>
      </x:c>
    </x:row>
    <x:row r="123" ht="26" customHeight="1">
      <x:c r="B123" s="32"/>
      <x:c r="C123" s="8"/>
      <x:c r="D123" s="8"/>
      <x:c r="E123" s="33"/>
      <x:c r="F123" s="8"/>
      <x:c r="G123" s="30" t="str">
        <x:f>IF(COUNTA(B123:F123)=0,"",IF(OR(COUNT(B123,E123)&lt;&gt;2,C123="",D123="",E123&lt;0),"Eksik / hatalı","Hazır"))</x:f>
      </x:c>
    </x:row>
    <x:row r="124" ht="26" customHeight="1">
      <x:c r="B124" s="32"/>
      <x:c r="C124" s="8"/>
      <x:c r="D124" s="8"/>
      <x:c r="E124" s="33"/>
      <x:c r="F124" s="8"/>
      <x:c r="G124" s="30" t="str">
        <x:f>IF(COUNTA(B124:F124)=0,"",IF(OR(COUNT(B124,E124)&lt;&gt;2,C124="",D124="",E124&lt;0),"Eksik / hatalı","Hazır"))</x:f>
      </x:c>
    </x:row>
    <x:row r="125" ht="26" customHeight="1">
      <x:c r="B125" s="32"/>
      <x:c r="C125" s="8"/>
      <x:c r="D125" s="8"/>
      <x:c r="E125" s="33"/>
      <x:c r="F125" s="8"/>
      <x:c r="G125" s="30" t="str">
        <x:f>IF(COUNTA(B125:F125)=0,"",IF(OR(COUNT(B125,E125)&lt;&gt;2,C125="",D125="",E125&lt;0),"Eksik / hatalı","Hazır"))</x:f>
      </x:c>
    </x:row>
    <x:row r="126" ht="26" customHeight="1">
      <x:c r="B126" s="32"/>
      <x:c r="C126" s="8"/>
      <x:c r="D126" s="8"/>
      <x:c r="E126" s="33"/>
      <x:c r="F126" s="8"/>
      <x:c r="G126" s="30" t="str">
        <x:f>IF(COUNTA(B126:F126)=0,"",IF(OR(COUNT(B126,E126)&lt;&gt;2,C126="",D126="",E126&lt;0),"Eksik / hatalı","Hazır"))</x:f>
      </x:c>
    </x:row>
    <x:row r="127" ht="26" customHeight="1">
      <x:c r="B127" s="32"/>
      <x:c r="C127" s="8"/>
      <x:c r="D127" s="8"/>
      <x:c r="E127" s="33"/>
      <x:c r="F127" s="8"/>
      <x:c r="G127" s="30" t="str">
        <x:f>IF(COUNTA(B127:F127)=0,"",IF(OR(COUNT(B127,E127)&lt;&gt;2,C127="",D127="",E127&lt;0),"Eksik / hatalı","Hazır"))</x:f>
      </x:c>
    </x:row>
    <x:row r="128" ht="26" customHeight="1">
      <x:c r="B128" s="32"/>
      <x:c r="C128" s="8"/>
      <x:c r="D128" s="8"/>
      <x:c r="E128" s="33"/>
      <x:c r="F128" s="8"/>
      <x:c r="G128" s="30" t="str">
        <x:f>IF(COUNTA(B128:F128)=0,"",IF(OR(COUNT(B128,E128)&lt;&gt;2,C128="",D128="",E128&lt;0),"Eksik / hatalı","Hazır"))</x:f>
      </x:c>
    </x:row>
    <x:row r="129" ht="26" customHeight="1">
      <x:c r="B129" s="32"/>
      <x:c r="C129" s="8"/>
      <x:c r="D129" s="8"/>
      <x:c r="E129" s="33"/>
      <x:c r="F129" s="8"/>
      <x:c r="G129" s="30" t="str">
        <x:f>IF(COUNTA(B129:F129)=0,"",IF(OR(COUNT(B129,E129)&lt;&gt;2,C129="",D129="",E129&lt;0),"Eksik / hatalı","Hazır"))</x:f>
      </x:c>
    </x:row>
    <x:row r="130" ht="26" customHeight="1">
      <x:c r="B130" s="32"/>
      <x:c r="C130" s="8"/>
      <x:c r="D130" s="8"/>
      <x:c r="E130" s="33"/>
      <x:c r="F130" s="8"/>
      <x:c r="G130" s="30" t="str">
        <x:f>IF(COUNTA(B130:F130)=0,"",IF(OR(COUNT(B130,E130)&lt;&gt;2,C130="",D130="",E130&lt;0),"Eksik / hatalı","Hazır"))</x:f>
      </x:c>
    </x:row>
    <x:row r="131" ht="26" customHeight="1">
      <x:c r="B131" s="32"/>
      <x:c r="C131" s="8"/>
      <x:c r="D131" s="8"/>
      <x:c r="E131" s="33"/>
      <x:c r="F131" s="8"/>
      <x:c r="G131" s="30" t="str">
        <x:f>IF(COUNTA(B131:F131)=0,"",IF(OR(COUNT(B131,E131)&lt;&gt;2,C131="",D131="",E131&lt;0),"Eksik / hatalı","Hazır"))</x:f>
      </x:c>
    </x:row>
    <x:row r="132" ht="26" customHeight="1">
      <x:c r="B132" s="32"/>
      <x:c r="C132" s="8"/>
      <x:c r="D132" s="8"/>
      <x:c r="E132" s="33"/>
      <x:c r="F132" s="8"/>
      <x:c r="G132" s="30" t="str">
        <x:f>IF(COUNTA(B132:F132)=0,"",IF(OR(COUNT(B132,E132)&lt;&gt;2,C132="",D132="",E132&lt;0),"Eksik / hatalı","Hazır"))</x:f>
      </x:c>
    </x:row>
    <x:row r="133" ht="26" customHeight="1">
      <x:c r="B133" s="32"/>
      <x:c r="C133" s="8"/>
      <x:c r="D133" s="8"/>
      <x:c r="E133" s="33"/>
      <x:c r="F133" s="8"/>
      <x:c r="G133" s="30" t="str">
        <x:f>IF(COUNTA(B133:F133)=0,"",IF(OR(COUNT(B133,E133)&lt;&gt;2,C133="",D133="",E133&lt;0),"Eksik / hatalı","Hazır"))</x:f>
      </x:c>
    </x:row>
    <x:row r="134" ht="26" customHeight="1">
      <x:c r="B134" s="32"/>
      <x:c r="C134" s="8"/>
      <x:c r="D134" s="8"/>
      <x:c r="E134" s="33"/>
      <x:c r="F134" s="8"/>
      <x:c r="G134" s="30" t="str">
        <x:f>IF(COUNTA(B134:F134)=0,"",IF(OR(COUNT(B134,E134)&lt;&gt;2,C134="",D134="",E134&lt;0),"Eksik / hatalı","Hazır"))</x:f>
      </x:c>
    </x:row>
    <x:row r="135" ht="26" customHeight="1">
      <x:c r="B135" s="32"/>
      <x:c r="C135" s="8"/>
      <x:c r="D135" s="8"/>
      <x:c r="E135" s="33"/>
      <x:c r="F135" s="8"/>
      <x:c r="G135" s="30" t="str">
        <x:f>IF(COUNTA(B135:F135)=0,"",IF(OR(COUNT(B135,E135)&lt;&gt;2,C135="",D135="",E135&lt;0),"Eksik / hatalı","Hazır"))</x:f>
      </x:c>
    </x:row>
    <x:row r="136" ht="26" customHeight="1">
      <x:c r="B136" s="32"/>
      <x:c r="C136" s="8"/>
      <x:c r="D136" s="8"/>
      <x:c r="E136" s="33"/>
      <x:c r="F136" s="8"/>
      <x:c r="G136" s="30" t="str">
        <x:f>IF(COUNTA(B136:F136)=0,"",IF(OR(COUNT(B136,E136)&lt;&gt;2,C136="",D136="",E136&lt;0),"Eksik / hatalı","Hazır"))</x:f>
      </x:c>
    </x:row>
    <x:row r="137" ht="26" customHeight="1">
      <x:c r="B137" s="32"/>
      <x:c r="C137" s="8"/>
      <x:c r="D137" s="8"/>
      <x:c r="E137" s="33"/>
      <x:c r="F137" s="8"/>
      <x:c r="G137" s="30" t="str">
        <x:f>IF(COUNTA(B137:F137)=0,"",IF(OR(COUNT(B137,E137)&lt;&gt;2,C137="",D137="",E137&lt;0),"Eksik / hatalı","Hazır"))</x:f>
      </x:c>
    </x:row>
    <x:row r="138" ht="26" customHeight="1">
      <x:c r="B138" s="32"/>
      <x:c r="C138" s="8"/>
      <x:c r="D138" s="8"/>
      <x:c r="E138" s="33"/>
      <x:c r="F138" s="8"/>
      <x:c r="G138" s="30" t="str">
        <x:f>IF(COUNTA(B138:F138)=0,"",IF(OR(COUNT(B138,E138)&lt;&gt;2,C138="",D138="",E138&lt;0),"Eksik / hatalı","Hazır"))</x:f>
      </x:c>
    </x:row>
    <x:row r="139" ht="26" customHeight="1">
      <x:c r="B139" s="32"/>
      <x:c r="C139" s="8"/>
      <x:c r="D139" s="8"/>
      <x:c r="E139" s="33"/>
      <x:c r="F139" s="8"/>
      <x:c r="G139" s="30" t="str">
        <x:f>IF(COUNTA(B139:F139)=0,"",IF(OR(COUNT(B139,E139)&lt;&gt;2,C139="",D139="",E139&lt;0),"Eksik / hatalı","Hazır"))</x:f>
      </x:c>
    </x:row>
    <x:row r="140" ht="26" customHeight="1">
      <x:c r="B140" s="32"/>
      <x:c r="C140" s="8"/>
      <x:c r="D140" s="8"/>
      <x:c r="E140" s="33"/>
      <x:c r="F140" s="8"/>
      <x:c r="G140" s="30" t="str">
        <x:f>IF(COUNTA(B140:F140)=0,"",IF(OR(COUNT(B140,E140)&lt;&gt;2,C140="",D140="",E140&lt;0),"Eksik / hatalı","Hazır"))</x:f>
      </x:c>
    </x:row>
    <x:row r="141" ht="26" customHeight="1">
      <x:c r="B141" s="32"/>
      <x:c r="C141" s="8"/>
      <x:c r="D141" s="8"/>
      <x:c r="E141" s="33"/>
      <x:c r="F141" s="8"/>
      <x:c r="G141" s="30" t="str">
        <x:f>IF(COUNTA(B141:F141)=0,"",IF(OR(COUNT(B141,E141)&lt;&gt;2,C141="",D141="",E141&lt;0),"Eksik / hatalı","Hazır"))</x:f>
      </x:c>
    </x:row>
    <x:row r="142" ht="26" customHeight="1">
      <x:c r="B142" s="32"/>
      <x:c r="C142" s="8"/>
      <x:c r="D142" s="8"/>
      <x:c r="E142" s="33"/>
      <x:c r="F142" s="8"/>
      <x:c r="G142" s="30" t="str">
        <x:f>IF(COUNTA(B142:F142)=0,"",IF(OR(COUNT(B142,E142)&lt;&gt;2,C142="",D142="",E142&lt;0),"Eksik / hatalı","Hazır"))</x:f>
      </x:c>
    </x:row>
    <x:row r="143" ht="26" customHeight="1">
      <x:c r="B143" s="32"/>
      <x:c r="C143" s="8"/>
      <x:c r="D143" s="8"/>
      <x:c r="E143" s="33"/>
      <x:c r="F143" s="8"/>
      <x:c r="G143" s="30" t="str">
        <x:f>IF(COUNTA(B143:F143)=0,"",IF(OR(COUNT(B143,E143)&lt;&gt;2,C143="",D143="",E143&lt;0),"Eksik / hatalı","Hazır"))</x:f>
      </x:c>
    </x:row>
    <x:row r="144" ht="26" customHeight="1">
      <x:c r="B144" s="32"/>
      <x:c r="C144" s="8"/>
      <x:c r="D144" s="8"/>
      <x:c r="E144" s="33"/>
      <x:c r="F144" s="8"/>
      <x:c r="G144" s="30" t="str">
        <x:f>IF(COUNTA(B144:F144)=0,"",IF(OR(COUNT(B144,E144)&lt;&gt;2,C144="",D144="",E144&lt;0),"Eksik / hatalı","Hazır"))</x:f>
      </x:c>
    </x:row>
    <x:row r="145" ht="26" customHeight="1">
      <x:c r="B145" s="32"/>
      <x:c r="C145" s="8"/>
      <x:c r="D145" s="8"/>
      <x:c r="E145" s="33"/>
      <x:c r="F145" s="8"/>
      <x:c r="G145" s="30" t="str">
        <x:f>IF(COUNTA(B145:F145)=0,"",IF(OR(COUNT(B145,E145)&lt;&gt;2,C145="",D145="",E145&lt;0),"Eksik / hatalı","Hazır"))</x:f>
      </x:c>
    </x:row>
    <x:row r="146" ht="26" customHeight="1">
      <x:c r="B146" s="32"/>
      <x:c r="C146" s="8"/>
      <x:c r="D146" s="8"/>
      <x:c r="E146" s="33"/>
      <x:c r="F146" s="8"/>
      <x:c r="G146" s="30" t="str">
        <x:f>IF(COUNTA(B146:F146)=0,"",IF(OR(COUNT(B146,E146)&lt;&gt;2,C146="",D146="",E146&lt;0),"Eksik / hatalı","Hazır"))</x:f>
      </x:c>
    </x:row>
    <x:row r="147" ht="26" customHeight="1">
      <x:c r="B147" s="32"/>
      <x:c r="C147" s="8"/>
      <x:c r="D147" s="8"/>
      <x:c r="E147" s="33"/>
      <x:c r="F147" s="8"/>
      <x:c r="G147" s="30" t="str">
        <x:f>IF(COUNTA(B147:F147)=0,"",IF(OR(COUNT(B147,E147)&lt;&gt;2,C147="",D147="",E147&lt;0),"Eksik / hatalı","Hazır"))</x:f>
      </x:c>
    </x:row>
    <x:row r="148" ht="26" customHeight="1">
      <x:c r="B148" s="32"/>
      <x:c r="C148" s="8"/>
      <x:c r="D148" s="8"/>
      <x:c r="E148" s="33"/>
      <x:c r="F148" s="8"/>
      <x:c r="G148" s="30" t="str">
        <x:f>IF(COUNTA(B148:F148)=0,"",IF(OR(COUNT(B148,E148)&lt;&gt;2,C148="",D148="",E148&lt;0),"Eksik / hatalı","Hazır"))</x:f>
      </x:c>
    </x:row>
    <x:row r="149" ht="26" customHeight="1">
      <x:c r="B149" s="32"/>
      <x:c r="C149" s="8"/>
      <x:c r="D149" s="8"/>
      <x:c r="E149" s="33"/>
      <x:c r="F149" s="8"/>
      <x:c r="G149" s="30" t="str">
        <x:f>IF(COUNTA(B149:F149)=0,"",IF(OR(COUNT(B149,E149)&lt;&gt;2,C149="",D149="",E149&lt;0),"Eksik / hatalı","Hazır"))</x:f>
      </x:c>
    </x:row>
    <x:row r="150" ht="26" customHeight="1">
      <x:c r="B150" s="32"/>
      <x:c r="C150" s="8"/>
      <x:c r="D150" s="8"/>
      <x:c r="E150" s="33"/>
      <x:c r="F150" s="8"/>
      <x:c r="G150" s="30" t="str">
        <x:f>IF(COUNTA(B150:F150)=0,"",IF(OR(COUNT(B150,E150)&lt;&gt;2,C150="",D150="",E150&lt;0),"Eksik / hatalı","Hazır"))</x:f>
      </x:c>
    </x:row>
    <x:row r="151" ht="26" customHeight="1">
      <x:c r="B151" s="32"/>
      <x:c r="C151" s="8"/>
      <x:c r="D151" s="8"/>
      <x:c r="E151" s="33"/>
      <x:c r="F151" s="8"/>
      <x:c r="G151" s="30" t="str">
        <x:f>IF(COUNTA(B151:F151)=0,"",IF(OR(COUNT(B151,E151)&lt;&gt;2,C151="",D151="",E151&lt;0),"Eksik / hatalı","Hazır"))</x:f>
      </x:c>
    </x:row>
    <x:row r="152" ht="26" customHeight="1">
      <x:c r="B152" s="32"/>
      <x:c r="C152" s="8"/>
      <x:c r="D152" s="8"/>
      <x:c r="E152" s="33"/>
      <x:c r="F152" s="8"/>
      <x:c r="G152" s="30" t="str">
        <x:f>IF(COUNTA(B152:F152)=0,"",IF(OR(COUNT(B152,E152)&lt;&gt;2,C152="",D152="",E152&lt;0),"Eksik / hatalı","Hazır"))</x:f>
      </x:c>
    </x:row>
    <x:row r="153" ht="26" customHeight="1">
      <x:c r="B153" s="32"/>
      <x:c r="C153" s="8"/>
      <x:c r="D153" s="8"/>
      <x:c r="E153" s="33"/>
      <x:c r="F153" s="8"/>
      <x:c r="G153" s="30" t="str">
        <x:f>IF(COUNTA(B153:F153)=0,"",IF(OR(COUNT(B153,E153)&lt;&gt;2,C153="",D153="",E153&lt;0),"Eksik / hatalı","Hazır"))</x:f>
      </x:c>
    </x:row>
    <x:row r="154" ht="26" customHeight="1">
      <x:c r="B154" s="32"/>
      <x:c r="C154" s="8"/>
      <x:c r="D154" s="8"/>
      <x:c r="E154" s="33"/>
      <x:c r="F154" s="8"/>
      <x:c r="G154" s="30" t="str">
        <x:f>IF(COUNTA(B154:F154)=0,"",IF(OR(COUNT(B154,E154)&lt;&gt;2,C154="",D154="",E154&lt;0),"Eksik / hatalı","Hazır"))</x:f>
      </x:c>
    </x:row>
    <x:row r="155" ht="26" customHeight="1">
      <x:c r="B155" s="32"/>
      <x:c r="C155" s="8"/>
      <x:c r="D155" s="8"/>
      <x:c r="E155" s="33"/>
      <x:c r="F155" s="8"/>
      <x:c r="G155" s="30" t="str">
        <x:f>IF(COUNTA(B155:F155)=0,"",IF(OR(COUNT(B155,E155)&lt;&gt;2,C155="",D155="",E155&lt;0),"Eksik / hatalı","Hazır"))</x:f>
      </x:c>
    </x:row>
    <x:row r="156" ht="26" customHeight="1">
      <x:c r="B156" s="32"/>
      <x:c r="C156" s="8"/>
      <x:c r="D156" s="8"/>
      <x:c r="E156" s="33"/>
      <x:c r="F156" s="8"/>
      <x:c r="G156" s="30" t="str">
        <x:f>IF(COUNTA(B156:F156)=0,"",IF(OR(COUNT(B156,E156)&lt;&gt;2,C156="",D156="",E156&lt;0),"Eksik / hatalı","Hazır"))</x:f>
      </x:c>
    </x:row>
    <x:row r="157" ht="26" customHeight="1">
      <x:c r="B157" s="32"/>
      <x:c r="C157" s="8"/>
      <x:c r="D157" s="8"/>
      <x:c r="E157" s="33"/>
      <x:c r="F157" s="8"/>
      <x:c r="G157" s="30" t="str">
        <x:f>IF(COUNTA(B157:F157)=0,"",IF(OR(COUNT(B157,E157)&lt;&gt;2,C157="",D157="",E157&lt;0),"Eksik / hatalı","Hazır"))</x:f>
      </x:c>
    </x:row>
    <x:row r="158" ht="26" customHeight="1">
      <x:c r="B158" s="32"/>
      <x:c r="C158" s="8"/>
      <x:c r="D158" s="8"/>
      <x:c r="E158" s="33"/>
      <x:c r="F158" s="8"/>
      <x:c r="G158" s="30" t="str">
        <x:f>IF(COUNTA(B158:F158)=0,"",IF(OR(COUNT(B158,E158)&lt;&gt;2,C158="",D158="",E158&lt;0),"Eksik / hatalı","Hazır"))</x:f>
      </x:c>
    </x:row>
    <x:row r="159" ht="26" customHeight="1">
      <x:c r="B159" s="32"/>
      <x:c r="C159" s="8"/>
      <x:c r="D159" s="8"/>
      <x:c r="E159" s="33"/>
      <x:c r="F159" s="8"/>
      <x:c r="G159" s="30" t="str">
        <x:f>IF(COUNTA(B159:F159)=0,"",IF(OR(COUNT(B159,E159)&lt;&gt;2,C159="",D159="",E159&lt;0),"Eksik / hatalı","Hazır"))</x:f>
      </x:c>
    </x:row>
    <x:row r="160" ht="26" customHeight="1">
      <x:c r="B160" s="32"/>
      <x:c r="C160" s="8"/>
      <x:c r="D160" s="8"/>
      <x:c r="E160" s="33"/>
      <x:c r="F160" s="8"/>
      <x:c r="G160" s="30" t="str">
        <x:f>IF(COUNTA(B160:F160)=0,"",IF(OR(COUNT(B160,E160)&lt;&gt;2,C160="",D160="",E160&lt;0),"Eksik / hatalı","Hazır"))</x:f>
      </x:c>
    </x:row>
    <x:row r="161" ht="26" customHeight="1">
      <x:c r="B161" s="32"/>
      <x:c r="C161" s="8"/>
      <x:c r="D161" s="8"/>
      <x:c r="E161" s="33"/>
      <x:c r="F161" s="8"/>
      <x:c r="G161" s="30" t="str">
        <x:f>IF(COUNTA(B161:F161)=0,"",IF(OR(COUNT(B161,E161)&lt;&gt;2,C161="",D161="",E161&lt;0),"Eksik / hatalı","Hazır"))</x:f>
      </x:c>
    </x:row>
    <x:row r="162" ht="26" customHeight="1">
      <x:c r="B162" s="32"/>
      <x:c r="C162" s="8"/>
      <x:c r="D162" s="8"/>
      <x:c r="E162" s="33"/>
      <x:c r="F162" s="8"/>
      <x:c r="G162" s="30" t="str">
        <x:f>IF(COUNTA(B162:F162)=0,"",IF(OR(COUNT(B162,E162)&lt;&gt;2,C162="",D162="",E162&lt;0),"Eksik / hatalı","Hazır"))</x:f>
      </x:c>
    </x:row>
    <x:row r="163" ht="26" customHeight="1">
      <x:c r="B163" s="32"/>
      <x:c r="C163" s="8"/>
      <x:c r="D163" s="8"/>
      <x:c r="E163" s="33"/>
      <x:c r="F163" s="8"/>
      <x:c r="G163" s="30" t="str">
        <x:f>IF(COUNTA(B163:F163)=0,"",IF(OR(COUNT(B163,E163)&lt;&gt;2,C163="",D163="",E163&lt;0),"Eksik / hatalı","Hazır"))</x:f>
      </x:c>
    </x:row>
    <x:row r="164" ht="26" customHeight="1">
      <x:c r="B164" s="32"/>
      <x:c r="C164" s="8"/>
      <x:c r="D164" s="8"/>
      <x:c r="E164" s="33"/>
      <x:c r="F164" s="8"/>
      <x:c r="G164" s="30" t="str">
        <x:f>IF(COUNTA(B164:F164)=0,"",IF(OR(COUNT(B164,E164)&lt;&gt;2,C164="",D164="",E164&lt;0),"Eksik / hatalı","Hazır"))</x:f>
      </x:c>
    </x:row>
    <x:row r="165" ht="26" customHeight="1">
      <x:c r="B165" s="32"/>
      <x:c r="C165" s="8"/>
      <x:c r="D165" s="8"/>
      <x:c r="E165" s="33"/>
      <x:c r="F165" s="8"/>
      <x:c r="G165" s="30" t="str">
        <x:f>IF(COUNTA(B165:F165)=0,"",IF(OR(COUNT(B165,E165)&lt;&gt;2,C165="",D165="",E165&lt;0),"Eksik / hatalı","Hazır"))</x:f>
      </x:c>
    </x:row>
    <x:row r="166" ht="26" customHeight="1">
      <x:c r="B166" s="32"/>
      <x:c r="C166" s="8"/>
      <x:c r="D166" s="8"/>
      <x:c r="E166" s="33"/>
      <x:c r="F166" s="8"/>
      <x:c r="G166" s="30" t="str">
        <x:f>IF(COUNTA(B166:F166)=0,"",IF(OR(COUNT(B166,E166)&lt;&gt;2,C166="",D166="",E166&lt;0),"Eksik / hatalı","Hazır"))</x:f>
      </x:c>
    </x:row>
    <x:row r="167" ht="26" customHeight="1">
      <x:c r="B167" s="32"/>
      <x:c r="C167" s="8"/>
      <x:c r="D167" s="8"/>
      <x:c r="E167" s="33"/>
      <x:c r="F167" s="8"/>
      <x:c r="G167" s="30" t="str">
        <x:f>IF(COUNTA(B167:F167)=0,"",IF(OR(COUNT(B167,E167)&lt;&gt;2,C167="",D167="",E167&lt;0),"Eksik / hatalı","Hazır"))</x:f>
      </x:c>
    </x:row>
    <x:row r="168" ht="26" customHeight="1">
      <x:c r="B168" s="32"/>
      <x:c r="C168" s="8"/>
      <x:c r="D168" s="8"/>
      <x:c r="E168" s="33"/>
      <x:c r="F168" s="8"/>
      <x:c r="G168" s="30" t="str">
        <x:f>IF(COUNTA(B168:F168)=0,"",IF(OR(COUNT(B168,E168)&lt;&gt;2,C168="",D168="",E168&lt;0),"Eksik / hatalı","Hazır"))</x:f>
      </x:c>
    </x:row>
    <x:row r="169" ht="26" customHeight="1">
      <x:c r="B169" s="32"/>
      <x:c r="C169" s="8"/>
      <x:c r="D169" s="8"/>
      <x:c r="E169" s="33"/>
      <x:c r="F169" s="8"/>
      <x:c r="G169" s="30" t="str">
        <x:f>IF(COUNTA(B169:F169)=0,"",IF(OR(COUNT(B169,E169)&lt;&gt;2,C169="",D169="",E169&lt;0),"Eksik / hatalı","Hazır"))</x:f>
      </x:c>
    </x:row>
    <x:row r="170" ht="26" customHeight="1">
      <x:c r="B170" s="32"/>
      <x:c r="C170" s="8"/>
      <x:c r="D170" s="8"/>
      <x:c r="E170" s="33"/>
      <x:c r="F170" s="8"/>
      <x:c r="G170" s="30" t="str">
        <x:f>IF(COUNTA(B170:F170)=0,"",IF(OR(COUNT(B170,E170)&lt;&gt;2,C170="",D170="",E170&lt;0),"Eksik / hatalı","Hazır"))</x:f>
      </x:c>
    </x:row>
    <x:row r="171" ht="26" customHeight="1">
      <x:c r="B171" s="32"/>
      <x:c r="C171" s="8"/>
      <x:c r="D171" s="8"/>
      <x:c r="E171" s="33"/>
      <x:c r="F171" s="8"/>
      <x:c r="G171" s="30" t="str">
        <x:f>IF(COUNTA(B171:F171)=0,"",IF(OR(COUNT(B171,E171)&lt;&gt;2,C171="",D171="",E171&lt;0),"Eksik / hatalı","Hazır"))</x:f>
      </x:c>
    </x:row>
    <x:row r="172" ht="26" customHeight="1">
      <x:c r="B172" s="32"/>
      <x:c r="C172" s="8"/>
      <x:c r="D172" s="8"/>
      <x:c r="E172" s="33"/>
      <x:c r="F172" s="8"/>
      <x:c r="G172" s="30" t="str">
        <x:f>IF(COUNTA(B172:F172)=0,"",IF(OR(COUNT(B172,E172)&lt;&gt;2,C172="",D172="",E172&lt;0),"Eksik / hatalı","Hazır"))</x:f>
      </x:c>
    </x:row>
    <x:row r="173" ht="26" customHeight="1">
      <x:c r="B173" s="32"/>
      <x:c r="C173" s="8"/>
      <x:c r="D173" s="8"/>
      <x:c r="E173" s="33"/>
      <x:c r="F173" s="8"/>
      <x:c r="G173" s="30" t="str">
        <x:f>IF(COUNTA(B173:F173)=0,"",IF(OR(COUNT(B173,E173)&lt;&gt;2,C173="",D173="",E173&lt;0),"Eksik / hatalı","Hazır"))</x:f>
      </x:c>
    </x:row>
    <x:row r="174" ht="26" customHeight="1">
      <x:c r="B174" s="32"/>
      <x:c r="C174" s="8"/>
      <x:c r="D174" s="8"/>
      <x:c r="E174" s="33"/>
      <x:c r="F174" s="8"/>
      <x:c r="G174" s="30" t="str">
        <x:f>IF(COUNTA(B174:F174)=0,"",IF(OR(COUNT(B174,E174)&lt;&gt;2,C174="",D174="",E174&lt;0),"Eksik / hatalı","Hazır"))</x:f>
      </x:c>
    </x:row>
    <x:row r="175" ht="26" customHeight="1">
      <x:c r="B175" s="32"/>
      <x:c r="C175" s="8"/>
      <x:c r="D175" s="8"/>
      <x:c r="E175" s="33"/>
      <x:c r="F175" s="8"/>
      <x:c r="G175" s="30" t="str">
        <x:f>IF(COUNTA(B175:F175)=0,"",IF(OR(COUNT(B175,E175)&lt;&gt;2,C175="",D175="",E175&lt;0),"Eksik / hatalı","Hazır"))</x:f>
      </x:c>
    </x:row>
    <x:row r="176" ht="26" customHeight="1">
      <x:c r="B176" s="32"/>
      <x:c r="C176" s="8"/>
      <x:c r="D176" s="8"/>
      <x:c r="E176" s="33"/>
      <x:c r="F176" s="8"/>
      <x:c r="G176" s="30" t="str">
        <x:f>IF(COUNTA(B176:F176)=0,"",IF(OR(COUNT(B176,E176)&lt;&gt;2,C176="",D176="",E176&lt;0),"Eksik / hatalı","Hazır"))</x:f>
      </x:c>
    </x:row>
    <x:row r="177" ht="26" customHeight="1">
      <x:c r="B177" s="32"/>
      <x:c r="C177" s="8"/>
      <x:c r="D177" s="8"/>
      <x:c r="E177" s="33"/>
      <x:c r="F177" s="8"/>
      <x:c r="G177" s="30" t="str">
        <x:f>IF(COUNTA(B177:F177)=0,"",IF(OR(COUNT(B177,E177)&lt;&gt;2,C177="",D177="",E177&lt;0),"Eksik / hatalı","Hazır"))</x:f>
      </x:c>
    </x:row>
    <x:row r="178" ht="26" customHeight="1">
      <x:c r="B178" s="32"/>
      <x:c r="C178" s="8"/>
      <x:c r="D178" s="8"/>
      <x:c r="E178" s="33"/>
      <x:c r="F178" s="8"/>
      <x:c r="G178" s="30" t="str">
        <x:f>IF(COUNTA(B178:F178)=0,"",IF(OR(COUNT(B178,E178)&lt;&gt;2,C178="",D178="",E178&lt;0),"Eksik / hatalı","Hazır"))</x:f>
      </x:c>
    </x:row>
    <x:row r="179" ht="26" customHeight="1">
      <x:c r="B179" s="32"/>
      <x:c r="C179" s="8"/>
      <x:c r="D179" s="8"/>
      <x:c r="E179" s="33"/>
      <x:c r="F179" s="8"/>
      <x:c r="G179" s="30" t="str">
        <x:f>IF(COUNTA(B179:F179)=0,"",IF(OR(COUNT(B179,E179)&lt;&gt;2,C179="",D179="",E179&lt;0),"Eksik / hatalı","Hazır"))</x:f>
      </x:c>
    </x:row>
    <x:row r="180" ht="26" customHeight="1">
      <x:c r="B180" s="32"/>
      <x:c r="C180" s="8"/>
      <x:c r="D180" s="8"/>
      <x:c r="E180" s="33"/>
      <x:c r="F180" s="8"/>
      <x:c r="G180" s="30" t="str">
        <x:f>IF(COUNTA(B180:F180)=0,"",IF(OR(COUNT(B180,E180)&lt;&gt;2,C180="",D180="",E180&lt;0),"Eksik / hatalı","Hazır"))</x:f>
      </x:c>
    </x:row>
    <x:row r="181" ht="26" customHeight="1">
      <x:c r="B181" s="32"/>
      <x:c r="C181" s="8"/>
      <x:c r="D181" s="8"/>
      <x:c r="E181" s="33"/>
      <x:c r="F181" s="8"/>
      <x:c r="G181" s="30" t="str">
        <x:f>IF(COUNTA(B181:F181)=0,"",IF(OR(COUNT(B181,E181)&lt;&gt;2,C181="",D181="",E181&lt;0),"Eksik / hatalı","Hazır"))</x:f>
      </x:c>
    </x:row>
    <x:row r="182" ht="26" customHeight="1">
      <x:c r="B182" s="32"/>
      <x:c r="C182" s="8"/>
      <x:c r="D182" s="8"/>
      <x:c r="E182" s="33"/>
      <x:c r="F182" s="8"/>
      <x:c r="G182" s="30" t="str">
        <x:f>IF(COUNTA(B182:F182)=0,"",IF(OR(COUNT(B182,E182)&lt;&gt;2,C182="",D182="",E182&lt;0),"Eksik / hatalı","Hazır"))</x:f>
      </x:c>
    </x:row>
    <x:row r="183" ht="26" customHeight="1">
      <x:c r="B183" s="32"/>
      <x:c r="C183" s="8"/>
      <x:c r="D183" s="8"/>
      <x:c r="E183" s="33"/>
      <x:c r="F183" s="8"/>
      <x:c r="G183" s="30" t="str">
        <x:f>IF(COUNTA(B183:F183)=0,"",IF(OR(COUNT(B183,E183)&lt;&gt;2,C183="",D183="",E183&lt;0),"Eksik / hatalı","Hazır"))</x:f>
      </x:c>
    </x:row>
    <x:row r="184" ht="26" customHeight="1">
      <x:c r="B184" s="32"/>
      <x:c r="C184" s="8"/>
      <x:c r="D184" s="8"/>
      <x:c r="E184" s="33"/>
      <x:c r="F184" s="8"/>
      <x:c r="G184" s="30" t="str">
        <x:f>IF(COUNTA(B184:F184)=0,"",IF(OR(COUNT(B184,E184)&lt;&gt;2,C184="",D184="",E184&lt;0),"Eksik / hatalı","Hazır"))</x:f>
      </x:c>
    </x:row>
    <x:row r="185" ht="26" customHeight="1">
      <x:c r="B185" s="32"/>
      <x:c r="C185" s="8"/>
      <x:c r="D185" s="8"/>
      <x:c r="E185" s="33"/>
      <x:c r="F185" s="8"/>
      <x:c r="G185" s="30" t="str">
        <x:f>IF(COUNTA(B185:F185)=0,"",IF(OR(COUNT(B185,E185)&lt;&gt;2,C185="",D185="",E185&lt;0),"Eksik / hatalı","Hazır"))</x:f>
      </x:c>
    </x:row>
    <x:row r="186" ht="26" customHeight="1">
      <x:c r="B186" s="32"/>
      <x:c r="C186" s="8"/>
      <x:c r="D186" s="8"/>
      <x:c r="E186" s="33"/>
      <x:c r="F186" s="8"/>
      <x:c r="G186" s="30" t="str">
        <x:f>IF(COUNTA(B186:F186)=0,"",IF(OR(COUNT(B186,E186)&lt;&gt;2,C186="",D186="",E186&lt;0),"Eksik / hatalı","Hazır"))</x:f>
      </x:c>
    </x:row>
    <x:row r="187" ht="26" customHeight="1">
      <x:c r="B187" s="32"/>
      <x:c r="C187" s="8"/>
      <x:c r="D187" s="8"/>
      <x:c r="E187" s="33"/>
      <x:c r="F187" s="8"/>
      <x:c r="G187" s="30" t="str">
        <x:f>IF(COUNTA(B187:F187)=0,"",IF(OR(COUNT(B187,E187)&lt;&gt;2,C187="",D187="",E187&lt;0),"Eksik / hatalı","Hazır"))</x:f>
      </x:c>
    </x:row>
    <x:row r="188" ht="26" customHeight="1">
      <x:c r="B188" s="32"/>
      <x:c r="C188" s="8"/>
      <x:c r="D188" s="8"/>
      <x:c r="E188" s="33"/>
      <x:c r="F188" s="8"/>
      <x:c r="G188" s="30" t="str">
        <x:f>IF(COUNTA(B188:F188)=0,"",IF(OR(COUNT(B188,E188)&lt;&gt;2,C188="",D188="",E188&lt;0),"Eksik / hatalı","Hazır"))</x:f>
      </x:c>
    </x:row>
    <x:row r="189" ht="26" customHeight="1">
      <x:c r="B189" s="32"/>
      <x:c r="C189" s="8"/>
      <x:c r="D189" s="8"/>
      <x:c r="E189" s="33"/>
      <x:c r="F189" s="8"/>
      <x:c r="G189" s="30" t="str">
        <x:f>IF(COUNTA(B189:F189)=0,"",IF(OR(COUNT(B189,E189)&lt;&gt;2,C189="",D189="",E189&lt;0),"Eksik / hatalı","Hazır"))</x:f>
      </x:c>
    </x:row>
    <x:row r="190" ht="26" customHeight="1">
      <x:c r="B190" s="32"/>
      <x:c r="C190" s="8"/>
      <x:c r="D190" s="8"/>
      <x:c r="E190" s="33"/>
      <x:c r="F190" s="8"/>
      <x:c r="G190" s="30" t="str">
        <x:f>IF(COUNTA(B190:F190)=0,"",IF(OR(COUNT(B190,E190)&lt;&gt;2,C190="",D190="",E190&lt;0),"Eksik / hatalı","Hazır"))</x:f>
      </x:c>
    </x:row>
    <x:row r="191" ht="26" customHeight="1">
      <x:c r="B191" s="32"/>
      <x:c r="C191" s="8"/>
      <x:c r="D191" s="8"/>
      <x:c r="E191" s="33"/>
      <x:c r="F191" s="8"/>
      <x:c r="G191" s="30" t="str">
        <x:f>IF(COUNTA(B191:F191)=0,"",IF(OR(COUNT(B191,E191)&lt;&gt;2,C191="",D191="",E191&lt;0),"Eksik / hatalı","Hazır"))</x:f>
      </x:c>
    </x:row>
    <x:row r="192" ht="26" customHeight="1">
      <x:c r="B192" s="32"/>
      <x:c r="C192" s="8"/>
      <x:c r="D192" s="8"/>
      <x:c r="E192" s="33"/>
      <x:c r="F192" s="8"/>
      <x:c r="G192" s="30" t="str">
        <x:f>IF(COUNTA(B192:F192)=0,"",IF(OR(COUNT(B192,E192)&lt;&gt;2,C192="",D192="",E192&lt;0),"Eksik / hatalı","Hazır"))</x:f>
      </x:c>
    </x:row>
    <x:row r="193" ht="26" customHeight="1">
      <x:c r="B193" s="32"/>
      <x:c r="C193" s="8"/>
      <x:c r="D193" s="8"/>
      <x:c r="E193" s="33"/>
      <x:c r="F193" s="8"/>
      <x:c r="G193" s="30" t="str">
        <x:f>IF(COUNTA(B193:F193)=0,"",IF(OR(COUNT(B193,E193)&lt;&gt;2,C193="",D193="",E193&lt;0),"Eksik / hatalı","Hazır"))</x:f>
      </x:c>
    </x:row>
    <x:row r="194" ht="26" customHeight="1">
      <x:c r="B194" s="32"/>
      <x:c r="C194" s="8"/>
      <x:c r="D194" s="8"/>
      <x:c r="E194" s="33"/>
      <x:c r="F194" s="8"/>
      <x:c r="G194" s="30" t="str">
        <x:f>IF(COUNTA(B194:F194)=0,"",IF(OR(COUNT(B194,E194)&lt;&gt;2,C194="",D194="",E194&lt;0),"Eksik / hatalı","Hazır"))</x:f>
      </x:c>
    </x:row>
    <x:row r="195" ht="26" customHeight="1">
      <x:c r="B195" s="32"/>
      <x:c r="C195" s="8"/>
      <x:c r="D195" s="8"/>
      <x:c r="E195" s="33"/>
      <x:c r="F195" s="8"/>
      <x:c r="G195" s="30" t="str">
        <x:f>IF(COUNTA(B195:F195)=0,"",IF(OR(COUNT(B195,E195)&lt;&gt;2,C195="",D195="",E195&lt;0),"Eksik / hatalı","Hazır"))</x:f>
      </x:c>
    </x:row>
    <x:row r="196" ht="26" customHeight="1">
      <x:c r="B196" s="32"/>
      <x:c r="C196" s="8"/>
      <x:c r="D196" s="8"/>
      <x:c r="E196" s="33"/>
      <x:c r="F196" s="8"/>
      <x:c r="G196" s="30" t="str">
        <x:f>IF(COUNTA(B196:F196)=0,"",IF(OR(COUNT(B196,E196)&lt;&gt;2,C196="",D196="",E196&lt;0),"Eksik / hatalı","Hazır"))</x:f>
      </x:c>
    </x:row>
    <x:row r="197" ht="26" customHeight="1">
      <x:c r="B197" s="32"/>
      <x:c r="C197" s="8"/>
      <x:c r="D197" s="8"/>
      <x:c r="E197" s="33"/>
      <x:c r="F197" s="8"/>
      <x:c r="G197" s="30" t="str">
        <x:f>IF(COUNTA(B197:F197)=0,"",IF(OR(COUNT(B197,E197)&lt;&gt;2,C197="",D197="",E197&lt;0),"Eksik / hatalı","Hazır"))</x:f>
      </x:c>
    </x:row>
    <x:row r="198" ht="26" customHeight="1">
      <x:c r="B198" s="32"/>
      <x:c r="C198" s="8"/>
      <x:c r="D198" s="8"/>
      <x:c r="E198" s="33"/>
      <x:c r="F198" s="8"/>
      <x:c r="G198" s="30" t="str">
        <x:f>IF(COUNTA(B198:F198)=0,"",IF(OR(COUNT(B198,E198)&lt;&gt;2,C198="",D198="",E198&lt;0),"Eksik / hatalı","Hazır"))</x:f>
      </x:c>
    </x:row>
    <x:row r="199" ht="26" customHeight="1">
      <x:c r="B199" s="32"/>
      <x:c r="C199" s="8"/>
      <x:c r="D199" s="8"/>
      <x:c r="E199" s="33"/>
      <x:c r="F199" s="8"/>
      <x:c r="G199" s="30" t="str">
        <x:f>IF(COUNTA(B199:F199)=0,"",IF(OR(COUNT(B199,E199)&lt;&gt;2,C199="",D199="",E199&lt;0),"Eksik / hatalı","Hazır"))</x:f>
      </x:c>
    </x:row>
    <x:row r="200" ht="26" customHeight="1">
      <x:c r="B200" s="32"/>
      <x:c r="C200" s="8"/>
      <x:c r="D200" s="8"/>
      <x:c r="E200" s="33"/>
      <x:c r="F200" s="8"/>
      <x:c r="G200" s="30" t="str">
        <x:f>IF(COUNTA(B200:F200)=0,"",IF(OR(COUNT(B200,E200)&lt;&gt;2,C200="",D200="",E200&lt;0),"Eksik / hatalı","Hazır"))</x:f>
      </x:c>
    </x:row>
    <x:row r="201" ht="26" customHeight="1">
      <x:c r="B201" s="32"/>
      <x:c r="C201" s="8"/>
      <x:c r="D201" s="8"/>
      <x:c r="E201" s="33"/>
      <x:c r="F201" s="8"/>
      <x:c r="G201" s="30" t="str">
        <x:f>IF(COUNTA(B201:F201)=0,"",IF(OR(COUNT(B201,E201)&lt;&gt;2,C201="",D201="",E201&lt;0),"Eksik / hatalı","Hazır"))</x:f>
      </x:c>
    </x:row>
    <x:row r="202" ht="26" customHeight="1">
      <x:c r="B202" s="32"/>
      <x:c r="C202" s="8"/>
      <x:c r="D202" s="8"/>
      <x:c r="E202" s="33"/>
      <x:c r="F202" s="8"/>
      <x:c r="G202" s="30" t="str">
        <x:f>IF(COUNTA(B202:F202)=0,"",IF(OR(COUNT(B202,E202)&lt;&gt;2,C202="",D202="",E202&lt;0),"Eksik / hatalı","Hazır"))</x:f>
      </x:c>
    </x:row>
    <x:row r="203" ht="26" customHeight="1">
      <x:c r="B203" s="32"/>
      <x:c r="C203" s="8"/>
      <x:c r="D203" s="8"/>
      <x:c r="E203" s="33"/>
      <x:c r="F203" s="8"/>
      <x:c r="G203" s="30" t="str">
        <x:f>IF(COUNTA(B203:F203)=0,"",IF(OR(COUNT(B203,E203)&lt;&gt;2,C203="",D203="",E203&lt;0),"Eksik / hatalı","Hazır"))</x:f>
      </x:c>
    </x:row>
    <x:row r="204" ht="26" customHeight="1">
      <x:c r="B204" s="32"/>
      <x:c r="C204" s="8"/>
      <x:c r="D204" s="8"/>
      <x:c r="E204" s="33"/>
      <x:c r="F204" s="8"/>
      <x:c r="G204" s="30" t="str">
        <x:f>IF(COUNTA(B204:F204)=0,"",IF(OR(COUNT(B204,E204)&lt;&gt;2,C204="",D204="",E204&lt;0),"Eksik / hatalı","Hazır"))</x:f>
      </x:c>
    </x:row>
    <x:row r="205" ht="26" customHeight="1">
      <x:c r="B205" s="32"/>
      <x:c r="C205" s="8"/>
      <x:c r="D205" s="8"/>
      <x:c r="E205" s="33"/>
      <x:c r="F205" s="8"/>
      <x:c r="G205" s="30" t="str">
        <x:f>IF(COUNTA(B205:F205)=0,"",IF(OR(COUNT(B205,E205)&lt;&gt;2,C205="",D205="",E205&lt;0),"Eksik / hatalı","Hazır"))</x:f>
      </x:c>
    </x:row>
    <x:row r="206" ht="26" customHeight="1">
      <x:c r="B206" s="32"/>
      <x:c r="C206" s="8"/>
      <x:c r="D206" s="8"/>
      <x:c r="E206" s="33"/>
      <x:c r="F206" s="8"/>
      <x:c r="G206" s="30" t="str">
        <x:f>IF(COUNTA(B206:F206)=0,"",IF(OR(COUNT(B206,E206)&lt;&gt;2,C206="",D206="",E206&lt;0),"Eksik / hatalı","Hazır"))</x:f>
      </x:c>
    </x:row>
    <x:row r="207" ht="26" customHeight="1">
      <x:c r="B207" s="32"/>
      <x:c r="C207" s="8"/>
      <x:c r="D207" s="8"/>
      <x:c r="E207" s="33"/>
      <x:c r="F207" s="8"/>
      <x:c r="G207" s="30" t="str">
        <x:f>IF(COUNTA(B207:F207)=0,"",IF(OR(COUNT(B207,E207)&lt;&gt;2,C207="",D207="",E207&lt;0),"Eksik / hatalı","Hazır"))</x:f>
      </x:c>
    </x:row>
    <x:row r="208" ht="26" customHeight="1">
      <x:c r="B208" s="32"/>
      <x:c r="C208" s="8"/>
      <x:c r="D208" s="8"/>
      <x:c r="E208" s="33"/>
      <x:c r="F208" s="8"/>
      <x:c r="G208" s="30" t="str">
        <x:f>IF(COUNTA(B208:F208)=0,"",IF(OR(COUNT(B208,E208)&lt;&gt;2,C208="",D208="",E208&lt;0),"Eksik / hatalı","Hazır"))</x:f>
      </x:c>
    </x:row>
    <x:row r="209" ht="26" customHeight="1">
      <x:c r="B209" s="32"/>
      <x:c r="C209" s="8"/>
      <x:c r="D209" s="8"/>
      <x:c r="E209" s="33"/>
      <x:c r="F209" s="8"/>
      <x:c r="G209" s="30" t="str">
        <x:f>IF(COUNTA(B209:F209)=0,"",IF(OR(COUNT(B209,E209)&lt;&gt;2,C209="",D209="",E209&lt;0),"Eksik / hatalı","Hazır"))</x:f>
      </x:c>
    </x:row>
    <x:row r="210" ht="26" customHeight="1">
      <x:c r="B210" s="32"/>
      <x:c r="C210" s="8"/>
      <x:c r="D210" s="8"/>
      <x:c r="E210" s="33"/>
      <x:c r="F210" s="8"/>
      <x:c r="G210" s="30" t="str">
        <x:f>IF(COUNTA(B210:F210)=0,"",IF(OR(COUNT(B210,E210)&lt;&gt;2,C210="",D210="",E210&lt;0),"Eksik / hatalı","Hazır"))</x:f>
      </x:c>
    </x:row>
    <x:row r="211" ht="26" customHeight="1">
      <x:c r="B211" s="32"/>
      <x:c r="C211" s="8"/>
      <x:c r="D211" s="8"/>
      <x:c r="E211" s="33"/>
      <x:c r="F211" s="8"/>
      <x:c r="G211" s="30" t="str">
        <x:f>IF(COUNTA(B211:F211)=0,"",IF(OR(COUNT(B211,E211)&lt;&gt;2,C211="",D211="",E211&lt;0),"Eksik / hatalı","Hazır"))</x:f>
      </x:c>
    </x:row>
    <x:row r="212" ht="26" customHeight="1">
      <x:c r="B212" s="32"/>
      <x:c r="C212" s="8"/>
      <x:c r="D212" s="8"/>
      <x:c r="E212" s="33"/>
      <x:c r="F212" s="8"/>
      <x:c r="G212" s="30" t="str">
        <x:f>IF(COUNTA(B212:F212)=0,"",IF(OR(COUNT(B212,E212)&lt;&gt;2,C212="",D212="",E212&lt;0),"Eksik / hatalı","Hazır"))</x:f>
      </x:c>
    </x:row>
    <x:row r="213" ht="26" customHeight="1">
      <x:c r="B213" s="32"/>
      <x:c r="C213" s="8"/>
      <x:c r="D213" s="8"/>
      <x:c r="E213" s="33"/>
      <x:c r="F213" s="8"/>
      <x:c r="G213" s="30" t="str">
        <x:f>IF(COUNTA(B213:F213)=0,"",IF(OR(COUNT(B213,E213)&lt;&gt;2,C213="",D213="",E213&lt;0),"Eksik / hatalı","Hazır"))</x:f>
      </x:c>
    </x:row>
    <x:row r="214" ht="26" customHeight="1">
      <x:c r="B214" s="32"/>
      <x:c r="C214" s="8"/>
      <x:c r="D214" s="8"/>
      <x:c r="E214" s="33"/>
      <x:c r="F214" s="8"/>
      <x:c r="G214" s="30" t="str">
        <x:f>IF(COUNTA(B214:F214)=0,"",IF(OR(COUNT(B214,E214)&lt;&gt;2,C214="",D214="",E214&lt;0),"Eksik / hatalı","Hazır"))</x:f>
      </x:c>
    </x:row>
    <x:row r="215" ht="26" customHeight="1">
      <x:c r="B215" s="32"/>
      <x:c r="C215" s="8"/>
      <x:c r="D215" s="8"/>
      <x:c r="E215" s="33"/>
      <x:c r="F215" s="8"/>
      <x:c r="G215" s="30" t="str">
        <x:f>IF(COUNTA(B215:F215)=0,"",IF(OR(COUNT(B215,E215)&lt;&gt;2,C215="",D215="",E215&lt;0),"Eksik / hatalı","Hazır"))</x:f>
      </x:c>
    </x:row>
    <x:row r="216" ht="26" customHeight="1">
      <x:c r="B216" s="32"/>
      <x:c r="C216" s="8"/>
      <x:c r="D216" s="8"/>
      <x:c r="E216" s="33"/>
      <x:c r="F216" s="8"/>
      <x:c r="G216" s="30" t="str">
        <x:f>IF(COUNTA(B216:F216)=0,"",IF(OR(COUNT(B216,E216)&lt;&gt;2,C216="",D216="",E216&lt;0),"Eksik / hatalı","Hazır"))</x:f>
      </x:c>
    </x:row>
    <x:row r="217" ht="26" customHeight="1">
      <x:c r="B217" s="32"/>
      <x:c r="C217" s="8"/>
      <x:c r="D217" s="8"/>
      <x:c r="E217" s="33"/>
      <x:c r="F217" s="8"/>
      <x:c r="G217" s="30" t="str">
        <x:f>IF(COUNTA(B217:F217)=0,"",IF(OR(COUNT(B217,E217)&lt;&gt;2,C217="",D217="",E217&lt;0),"Eksik / hatalı","Hazır"))</x:f>
      </x:c>
    </x:row>
    <x:row r="218" ht="26" customHeight="1">
      <x:c r="B218" s="32"/>
      <x:c r="C218" s="8"/>
      <x:c r="D218" s="8"/>
      <x:c r="E218" s="33"/>
      <x:c r="F218" s="8"/>
      <x:c r="G218" s="30" t="str">
        <x:f>IF(COUNTA(B218:F218)=0,"",IF(OR(COUNT(B218,E218)&lt;&gt;2,C218="",D218="",E218&lt;0),"Eksik / hatalı","Hazır"))</x:f>
      </x:c>
    </x:row>
    <x:row r="219" ht="26" customHeight="1">
      <x:c r="B219" s="32"/>
      <x:c r="C219" s="8"/>
      <x:c r="D219" s="8"/>
      <x:c r="E219" s="33"/>
      <x:c r="F219" s="8"/>
      <x:c r="G219" s="30" t="str">
        <x:f>IF(COUNTA(B219:F219)=0,"",IF(OR(COUNT(B219,E219)&lt;&gt;2,C219="",D219="",E219&lt;0),"Eksik / hatalı","Hazır"))</x:f>
      </x:c>
    </x:row>
    <x:row r="220" ht="26" customHeight="1">
      <x:c r="B220" s="32"/>
      <x:c r="C220" s="8"/>
      <x:c r="D220" s="8"/>
      <x:c r="E220" s="33"/>
      <x:c r="F220" s="8"/>
      <x:c r="G220" s="30" t="str">
        <x:f>IF(COUNTA(B220:F220)=0,"",IF(OR(COUNT(B220,E220)&lt;&gt;2,C220="",D220="",E220&lt;0),"Eksik / hatalı","Hazır"))</x:f>
      </x:c>
    </x:row>
    <x:row r="221" ht="26" customHeight="1">
      <x:c r="B221" s="32"/>
      <x:c r="C221" s="8"/>
      <x:c r="D221" s="8"/>
      <x:c r="E221" s="33"/>
      <x:c r="F221" s="8"/>
      <x:c r="G221" s="30" t="str">
        <x:f>IF(COUNTA(B221:F221)=0,"",IF(OR(COUNT(B221,E221)&lt;&gt;2,C221="",D221="",E221&lt;0),"Eksik / hatalı","Hazır"))</x:f>
      </x:c>
    </x:row>
    <x:row r="222" ht="26" customHeight="1">
      <x:c r="B222" s="32"/>
      <x:c r="C222" s="8"/>
      <x:c r="D222" s="8"/>
      <x:c r="E222" s="33"/>
      <x:c r="F222" s="8"/>
      <x:c r="G222" s="30" t="str">
        <x:f>IF(COUNTA(B222:F222)=0,"",IF(OR(COUNT(B222,E222)&lt;&gt;2,C222="",D222="",E222&lt;0),"Eksik / hatalı","Hazır"))</x:f>
      </x:c>
    </x:row>
    <x:row r="223" ht="26" customHeight="1">
      <x:c r="B223" s="32"/>
      <x:c r="C223" s="8"/>
      <x:c r="D223" s="8"/>
      <x:c r="E223" s="33"/>
      <x:c r="F223" s="8"/>
      <x:c r="G223" s="30" t="str">
        <x:f>IF(COUNTA(B223:F223)=0,"",IF(OR(COUNT(B223,E223)&lt;&gt;2,C223="",D223="",E223&lt;0),"Eksik / hatalı","Hazır"))</x:f>
      </x:c>
    </x:row>
    <x:row r="224" ht="26" customHeight="1">
      <x:c r="B224" s="32"/>
      <x:c r="C224" s="8"/>
      <x:c r="D224" s="8"/>
      <x:c r="E224" s="33"/>
      <x:c r="F224" s="8"/>
      <x:c r="G224" s="30" t="str">
        <x:f>IF(COUNTA(B224:F224)=0,"",IF(OR(COUNT(B224,E224)&lt;&gt;2,C224="",D224="",E224&lt;0),"Eksik / hatalı","Hazır"))</x:f>
      </x:c>
    </x:row>
    <x:row r="225" ht="26" customHeight="1">
      <x:c r="B225" s="32"/>
      <x:c r="C225" s="8"/>
      <x:c r="D225" s="8"/>
      <x:c r="E225" s="33"/>
      <x:c r="F225" s="8"/>
      <x:c r="G225" s="30" t="str">
        <x:f>IF(COUNTA(B225:F225)=0,"",IF(OR(COUNT(B225,E225)&lt;&gt;2,C225="",D225="",E225&lt;0),"Eksik / hatalı","Hazır"))</x:f>
      </x:c>
    </x:row>
    <x:row r="226" ht="26" customHeight="1">
      <x:c r="B226" s="32"/>
      <x:c r="C226" s="8"/>
      <x:c r="D226" s="8"/>
      <x:c r="E226" s="33"/>
      <x:c r="F226" s="8"/>
      <x:c r="G226" s="30" t="str">
        <x:f>IF(COUNTA(B226:F226)=0,"",IF(OR(COUNT(B226,E226)&lt;&gt;2,C226="",D226="",E226&lt;0),"Eksik / hatalı","Hazır"))</x:f>
      </x:c>
    </x:row>
    <x:row r="227" ht="26" customHeight="1">
      <x:c r="B227" s="32"/>
      <x:c r="C227" s="8"/>
      <x:c r="D227" s="8"/>
      <x:c r="E227" s="33"/>
      <x:c r="F227" s="8"/>
      <x:c r="G227" s="30" t="str">
        <x:f>IF(COUNTA(B227:F227)=0,"",IF(OR(COUNT(B227,E227)&lt;&gt;2,C227="",D227="",E227&lt;0),"Eksik / hatalı","Hazır"))</x:f>
      </x:c>
    </x:row>
    <x:row r="228" ht="26" customHeight="1">
      <x:c r="B228" s="32"/>
      <x:c r="C228" s="8"/>
      <x:c r="D228" s="8"/>
      <x:c r="E228" s="33"/>
      <x:c r="F228" s="8"/>
      <x:c r="G228" s="30" t="str">
        <x:f>IF(COUNTA(B228:F228)=0,"",IF(OR(COUNT(B228,E228)&lt;&gt;2,C228="",D228="",E228&lt;0),"Eksik / hatalı","Hazır"))</x:f>
      </x:c>
    </x:row>
    <x:row r="229" ht="26" customHeight="1">
      <x:c r="B229" s="32"/>
      <x:c r="C229" s="8"/>
      <x:c r="D229" s="8"/>
      <x:c r="E229" s="33"/>
      <x:c r="F229" s="8"/>
      <x:c r="G229" s="30" t="str">
        <x:f>IF(COUNTA(B229:F229)=0,"",IF(OR(COUNT(B229,E229)&lt;&gt;2,C229="",D229="",E229&lt;0),"Eksik / hatalı","Hazır"))</x:f>
      </x:c>
    </x:row>
    <x:row r="230" ht="26" customHeight="1">
      <x:c r="B230" s="32"/>
      <x:c r="C230" s="8"/>
      <x:c r="D230" s="8"/>
      <x:c r="E230" s="33"/>
      <x:c r="F230" s="8"/>
      <x:c r="G230" s="30" t="str">
        <x:f>IF(COUNTA(B230:F230)=0,"",IF(OR(COUNT(B230,E230)&lt;&gt;2,C230="",D230="",E230&lt;0),"Eksik / hatalı","Hazır"))</x:f>
      </x:c>
    </x:row>
    <x:row r="231" ht="26" customHeight="1">
      <x:c r="B231" s="32"/>
      <x:c r="C231" s="8"/>
      <x:c r="D231" s="8"/>
      <x:c r="E231" s="33"/>
      <x:c r="F231" s="8"/>
      <x:c r="G231" s="30" t="str">
        <x:f>IF(COUNTA(B231:F231)=0,"",IF(OR(COUNT(B231,E231)&lt;&gt;2,C231="",D231="",E231&lt;0),"Eksik / hatalı","Hazır"))</x:f>
      </x:c>
    </x:row>
    <x:row r="232" ht="26" customHeight="1">
      <x:c r="B232" s="32"/>
      <x:c r="C232" s="8"/>
      <x:c r="D232" s="8"/>
      <x:c r="E232" s="33"/>
      <x:c r="F232" s="8"/>
      <x:c r="G232" s="30" t="str">
        <x:f>IF(COUNTA(B232:F232)=0,"",IF(OR(COUNT(B232,E232)&lt;&gt;2,C232="",D232="",E232&lt;0),"Eksik / hatalı","Hazır"))</x:f>
      </x:c>
    </x:row>
    <x:row r="233" ht="26" customHeight="1">
      <x:c r="B233" s="32"/>
      <x:c r="C233" s="8"/>
      <x:c r="D233" s="8"/>
      <x:c r="E233" s="33"/>
      <x:c r="F233" s="8"/>
      <x:c r="G233" s="30" t="str">
        <x:f>IF(COUNTA(B233:F233)=0,"",IF(OR(COUNT(B233,E233)&lt;&gt;2,C233="",D233="",E233&lt;0),"Eksik / hatalı","Hazır"))</x:f>
      </x:c>
    </x:row>
    <x:row r="234" ht="26" customHeight="1">
      <x:c r="B234" s="32"/>
      <x:c r="C234" s="8"/>
      <x:c r="D234" s="8"/>
      <x:c r="E234" s="33"/>
      <x:c r="F234" s="8"/>
      <x:c r="G234" s="30" t="str">
        <x:f>IF(COUNTA(B234:F234)=0,"",IF(OR(COUNT(B234,E234)&lt;&gt;2,C234="",D234="",E234&lt;0),"Eksik / hatalı","Hazır"))</x:f>
      </x:c>
    </x:row>
    <x:row r="235" ht="26" customHeight="1">
      <x:c r="B235" s="32"/>
      <x:c r="C235" s="8"/>
      <x:c r="D235" s="8"/>
      <x:c r="E235" s="33"/>
      <x:c r="F235" s="8"/>
      <x:c r="G235" s="30" t="str">
        <x:f>IF(COUNTA(B235:F235)=0,"",IF(OR(COUNT(B235,E235)&lt;&gt;2,C235="",D235="",E235&lt;0),"Eksik / hatalı","Hazır"))</x:f>
      </x:c>
    </x:row>
    <x:row r="236" ht="26" customHeight="1">
      <x:c r="B236" s="32"/>
      <x:c r="C236" s="8"/>
      <x:c r="D236" s="8"/>
      <x:c r="E236" s="33"/>
      <x:c r="F236" s="8"/>
      <x:c r="G236" s="30" t="str">
        <x:f>IF(COUNTA(B236:F236)=0,"",IF(OR(COUNT(B236,E236)&lt;&gt;2,C236="",D236="",E236&lt;0),"Eksik / hatalı","Hazır"))</x:f>
      </x:c>
    </x:row>
    <x:row r="237" ht="26" customHeight="1">
      <x:c r="B237" s="32"/>
      <x:c r="C237" s="8"/>
      <x:c r="D237" s="8"/>
      <x:c r="E237" s="33"/>
      <x:c r="F237" s="8"/>
      <x:c r="G237" s="30" t="str">
        <x:f>IF(COUNTA(B237:F237)=0,"",IF(OR(COUNT(B237,E237)&lt;&gt;2,C237="",D237="",E237&lt;0),"Eksik / hatalı","Hazır"))</x:f>
      </x:c>
    </x:row>
    <x:row r="238" ht="26" customHeight="1">
      <x:c r="B238" s="32"/>
      <x:c r="C238" s="8"/>
      <x:c r="D238" s="8"/>
      <x:c r="E238" s="33"/>
      <x:c r="F238" s="8"/>
      <x:c r="G238" s="30" t="str">
        <x:f>IF(COUNTA(B238:F238)=0,"",IF(OR(COUNT(B238,E238)&lt;&gt;2,C238="",D238="",E238&lt;0),"Eksik / hatalı","Hazır"))</x:f>
      </x:c>
    </x:row>
    <x:row r="239" ht="26" customHeight="1">
      <x:c r="B239" s="32"/>
      <x:c r="C239" s="8"/>
      <x:c r="D239" s="8"/>
      <x:c r="E239" s="33"/>
      <x:c r="F239" s="8"/>
      <x:c r="G239" s="30" t="str">
        <x:f>IF(COUNTA(B239:F239)=0,"",IF(OR(COUNT(B239,E239)&lt;&gt;2,C239="",D239="",E239&lt;0),"Eksik / hatalı","Hazır"))</x:f>
      </x:c>
    </x:row>
    <x:row r="240" ht="26" customHeight="1">
      <x:c r="B240" s="32"/>
      <x:c r="C240" s="8"/>
      <x:c r="D240" s="8"/>
      <x:c r="E240" s="33"/>
      <x:c r="F240" s="8"/>
      <x:c r="G240" s="30" t="str">
        <x:f>IF(COUNTA(B240:F240)=0,"",IF(OR(COUNT(B240,E240)&lt;&gt;2,C240="",D240="",E240&lt;0),"Eksik / hatalı","Hazır"))</x:f>
      </x:c>
    </x:row>
    <x:row r="241" ht="26" customHeight="1">
      <x:c r="B241" s="32"/>
      <x:c r="C241" s="8"/>
      <x:c r="D241" s="8"/>
      <x:c r="E241" s="33"/>
      <x:c r="F241" s="8"/>
      <x:c r="G241" s="30" t="str">
        <x:f>IF(COUNTA(B241:F241)=0,"",IF(OR(COUNT(B241,E241)&lt;&gt;2,C241="",D241="",E241&lt;0),"Eksik / hatalı","Hazır"))</x:f>
      </x:c>
    </x:row>
    <x:row r="242" ht="26" customHeight="1">
      <x:c r="B242" s="32"/>
      <x:c r="C242" s="8"/>
      <x:c r="D242" s="8"/>
      <x:c r="E242" s="33"/>
      <x:c r="F242" s="8"/>
      <x:c r="G242" s="30" t="str">
        <x:f>IF(COUNTA(B242:F242)=0,"",IF(OR(COUNT(B242,E242)&lt;&gt;2,C242="",D242="",E242&lt;0),"Eksik / hatalı","Hazır"))</x:f>
      </x:c>
    </x:row>
    <x:row r="243" ht="26" customHeight="1">
      <x:c r="B243" s="32"/>
      <x:c r="C243" s="8"/>
      <x:c r="D243" s="8"/>
      <x:c r="E243" s="33"/>
      <x:c r="F243" s="8"/>
      <x:c r="G243" s="30" t="str">
        <x:f>IF(COUNTA(B243:F243)=0,"",IF(OR(COUNT(B243,E243)&lt;&gt;2,C243="",D243="",E243&lt;0),"Eksik / hatalı","Hazır"))</x:f>
      </x:c>
    </x:row>
    <x:row r="244" ht="26" customHeight="1">
      <x:c r="B244" s="32"/>
      <x:c r="C244" s="8"/>
      <x:c r="D244" s="8"/>
      <x:c r="E244" s="33"/>
      <x:c r="F244" s="8"/>
      <x:c r="G244" s="30" t="str">
        <x:f>IF(COUNTA(B244:F244)=0,"",IF(OR(COUNT(B244,E244)&lt;&gt;2,C244="",D244="",E244&lt;0),"Eksik / hatalı","Hazır"))</x:f>
      </x:c>
    </x:row>
    <x:row r="245" ht="26" customHeight="1">
      <x:c r="B245" s="32"/>
      <x:c r="C245" s="8"/>
      <x:c r="D245" s="8"/>
      <x:c r="E245" s="33"/>
      <x:c r="F245" s="8"/>
      <x:c r="G245" s="30" t="str">
        <x:f>IF(COUNTA(B245:F245)=0,"",IF(OR(COUNT(B245,E245)&lt;&gt;2,C245="",D245="",E245&lt;0),"Eksik / hatalı","Hazır"))</x:f>
      </x:c>
    </x:row>
    <x:row r="246" ht="26" customHeight="1">
      <x:c r="B246" s="32"/>
      <x:c r="C246" s="8"/>
      <x:c r="D246" s="8"/>
      <x:c r="E246" s="33"/>
      <x:c r="F246" s="8"/>
      <x:c r="G246" s="30" t="str">
        <x:f>IF(COUNTA(B246:F246)=0,"",IF(OR(COUNT(B246,E246)&lt;&gt;2,C246="",D246="",E246&lt;0),"Eksik / hatalı","Hazır"))</x:f>
      </x:c>
    </x:row>
    <x:row r="247" ht="26" customHeight="1">
      <x:c r="B247" s="32"/>
      <x:c r="C247" s="8"/>
      <x:c r="D247" s="8"/>
      <x:c r="E247" s="33"/>
      <x:c r="F247" s="8"/>
      <x:c r="G247" s="30" t="str">
        <x:f>IF(COUNTA(B247:F247)=0,"",IF(OR(COUNT(B247,E247)&lt;&gt;2,C247="",D247="",E247&lt;0),"Eksik / hatalı","Hazır"))</x:f>
      </x:c>
    </x:row>
    <x:row r="248" ht="26" customHeight="1">
      <x:c r="B248" s="32"/>
      <x:c r="C248" s="8"/>
      <x:c r="D248" s="8"/>
      <x:c r="E248" s="33"/>
      <x:c r="F248" s="8"/>
      <x:c r="G248" s="30" t="str">
        <x:f>IF(COUNTA(B248:F248)=0,"",IF(OR(COUNT(B248,E248)&lt;&gt;2,C248="",D248="",E248&lt;0),"Eksik / hatalı","Hazır"))</x:f>
      </x:c>
    </x:row>
    <x:row r="249" ht="26" customHeight="1">
      <x:c r="B249" s="32"/>
      <x:c r="C249" s="8"/>
      <x:c r="D249" s="8"/>
      <x:c r="E249" s="33"/>
      <x:c r="F249" s="8"/>
      <x:c r="G249" s="30" t="str">
        <x:f>IF(COUNTA(B249:F249)=0,"",IF(OR(COUNT(B249,E249)&lt;&gt;2,C249="",D249="",E249&lt;0),"Eksik / hatalı","Hazır"))</x:f>
      </x:c>
    </x:row>
    <x:row r="250" ht="26" customHeight="1">
      <x:c r="B250" s="32"/>
      <x:c r="C250" s="8"/>
      <x:c r="D250" s="8"/>
      <x:c r="E250" s="33"/>
      <x:c r="F250" s="8"/>
      <x:c r="G250" s="30" t="str">
        <x:f>IF(COUNTA(B250:F250)=0,"",IF(OR(COUNT(B250,E250)&lt;&gt;2,C250="",D250="",E250&lt;0),"Eksik / hatalı","Hazır"))</x:f>
      </x:c>
    </x:row>
    <x:row r="251" ht="26" customHeight="1">
      <x:c r="B251" s="32"/>
      <x:c r="C251" s="8"/>
      <x:c r="D251" s="8"/>
      <x:c r="E251" s="33"/>
      <x:c r="F251" s="8"/>
      <x:c r="G251" s="30" t="str">
        <x:f>IF(COUNTA(B251:F251)=0,"",IF(OR(COUNT(B251,E251)&lt;&gt;2,C251="",D251="",E251&lt;0),"Eksik / hatalı","Hazır"))</x:f>
      </x:c>
    </x:row>
    <x:row r="252" ht="26" customHeight="1">
      <x:c r="B252" s="32"/>
      <x:c r="C252" s="8"/>
      <x:c r="D252" s="8"/>
      <x:c r="E252" s="33"/>
      <x:c r="F252" s="8"/>
      <x:c r="G252" s="30" t="str">
        <x:f>IF(COUNTA(B252:F252)=0,"",IF(OR(COUNT(B252,E252)&lt;&gt;2,C252="",D252="",E252&lt;0),"Eksik / hatalı","Hazır"))</x:f>
      </x:c>
    </x:row>
    <x:row r="253" ht="26" customHeight="1">
      <x:c r="B253" s="32"/>
      <x:c r="C253" s="8"/>
      <x:c r="D253" s="8"/>
      <x:c r="E253" s="33"/>
      <x:c r="F253" s="8"/>
      <x:c r="G253" s="30" t="str">
        <x:f>IF(COUNTA(B253:F253)=0,"",IF(OR(COUNT(B253,E253)&lt;&gt;2,C253="",D253="",E253&lt;0),"Eksik / hatalı","Hazır"))</x:f>
      </x:c>
    </x:row>
    <x:row r="254" ht="26" customHeight="1">
      <x:c r="B254" s="32"/>
      <x:c r="C254" s="8"/>
      <x:c r="D254" s="8"/>
      <x:c r="E254" s="33"/>
      <x:c r="F254" s="8"/>
      <x:c r="G254" s="30" t="str">
        <x:f>IF(COUNTA(B254:F254)=0,"",IF(OR(COUNT(B254,E254)&lt;&gt;2,C254="",D254="",E254&lt;0),"Eksik / hatalı","Hazır"))</x:f>
      </x:c>
    </x:row>
    <x:row r="255" ht="26" customHeight="1">
      <x:c r="B255" s="32"/>
      <x:c r="C255" s="8"/>
      <x:c r="D255" s="8"/>
      <x:c r="E255" s="33"/>
      <x:c r="F255" s="8"/>
      <x:c r="G255" s="30" t="str">
        <x:f>IF(COUNTA(B255:F255)=0,"",IF(OR(COUNT(B255,E255)&lt;&gt;2,C255="",D255="",E255&lt;0),"Eksik / hatalı","Hazır"))</x:f>
      </x:c>
    </x:row>
    <x:row r="256" ht="26" customHeight="1">
      <x:c r="B256" s="32"/>
      <x:c r="C256" s="8"/>
      <x:c r="D256" s="8"/>
      <x:c r="E256" s="33"/>
      <x:c r="F256" s="8"/>
      <x:c r="G256" s="30" t="str">
        <x:f>IF(COUNTA(B256:F256)=0,"",IF(OR(COUNT(B256,E256)&lt;&gt;2,C256="",D256="",E256&lt;0),"Eksik / hatalı","Hazır"))</x:f>
      </x:c>
    </x:row>
    <x:row r="257" ht="26" customHeight="1">
      <x:c r="B257" s="32"/>
      <x:c r="C257" s="8"/>
      <x:c r="D257" s="8"/>
      <x:c r="E257" s="33"/>
      <x:c r="F257" s="8"/>
      <x:c r="G257" s="30" t="str">
        <x:f>IF(COUNTA(B257:F257)=0,"",IF(OR(COUNT(B257,E257)&lt;&gt;2,C257="",D257="",E257&lt;0),"Eksik / hatalı","Hazır"))</x:f>
      </x:c>
    </x:row>
    <x:row r="258" ht="26" customHeight="1">
      <x:c r="B258" s="32"/>
      <x:c r="C258" s="8"/>
      <x:c r="D258" s="8"/>
      <x:c r="E258" s="33"/>
      <x:c r="F258" s="8"/>
      <x:c r="G258" s="30" t="str">
        <x:f>IF(COUNTA(B258:F258)=0,"",IF(OR(COUNT(B258,E258)&lt;&gt;2,C258="",D258="",E258&lt;0),"Eksik / hatalı","Hazır"))</x:f>
      </x:c>
    </x:row>
    <x:row r="259" ht="26" customHeight="1">
      <x:c r="B259" s="32"/>
      <x:c r="C259" s="8"/>
      <x:c r="D259" s="8"/>
      <x:c r="E259" s="33"/>
      <x:c r="F259" s="8"/>
      <x:c r="G259" s="30" t="str">
        <x:f>IF(COUNTA(B259:F259)=0,"",IF(OR(COUNT(B259,E259)&lt;&gt;2,C259="",D259="",E259&lt;0),"Eksik / hatalı","Hazır"))</x:f>
      </x:c>
    </x:row>
    <x:row r="260" ht="26" customHeight="1">
      <x:c r="B260" s="32"/>
      <x:c r="C260" s="8"/>
      <x:c r="D260" s="8"/>
      <x:c r="E260" s="33"/>
      <x:c r="F260" s="8"/>
      <x:c r="G260" s="30" t="str">
        <x:f>IF(COUNTA(B260:F260)=0,"",IF(OR(COUNT(B260,E260)&lt;&gt;2,C260="",D260="",E260&lt;0),"Eksik / hatalı","Hazır"))</x:f>
      </x:c>
    </x:row>
    <x:row r="261" ht="26" customHeight="1">
      <x:c r="B261" s="32"/>
      <x:c r="C261" s="8"/>
      <x:c r="D261" s="8"/>
      <x:c r="E261" s="33"/>
      <x:c r="F261" s="8"/>
      <x:c r="G261" s="30" t="str">
        <x:f>IF(COUNTA(B261:F261)=0,"",IF(OR(COUNT(B261,E261)&lt;&gt;2,C261="",D261="",E261&lt;0),"Eksik / hatalı","Hazır"))</x:f>
      </x:c>
    </x:row>
    <x:row r="262" ht="26" customHeight="1">
      <x:c r="B262" s="32"/>
      <x:c r="C262" s="8"/>
      <x:c r="D262" s="8"/>
      <x:c r="E262" s="33"/>
      <x:c r="F262" s="8"/>
      <x:c r="G262" s="30" t="str">
        <x:f>IF(COUNTA(B262:F262)=0,"",IF(OR(COUNT(B262,E262)&lt;&gt;2,C262="",D262="",E262&lt;0),"Eksik / hatalı","Hazır"))</x:f>
      </x:c>
    </x:row>
    <x:row r="263" ht="26" customHeight="1">
      <x:c r="B263" s="32"/>
      <x:c r="C263" s="8"/>
      <x:c r="D263" s="8"/>
      <x:c r="E263" s="33"/>
      <x:c r="F263" s="8"/>
      <x:c r="G263" s="30" t="str">
        <x:f>IF(COUNTA(B263:F263)=0,"",IF(OR(COUNT(B263,E263)&lt;&gt;2,C263="",D263="",E263&lt;0),"Eksik / hatalı","Hazır"))</x:f>
      </x:c>
    </x:row>
    <x:row r="264" ht="26" customHeight="1">
      <x:c r="B264" s="32"/>
      <x:c r="C264" s="8"/>
      <x:c r="D264" s="8"/>
      <x:c r="E264" s="33"/>
      <x:c r="F264" s="8"/>
      <x:c r="G264" s="30" t="str">
        <x:f>IF(COUNTA(B264:F264)=0,"",IF(OR(COUNT(B264,E264)&lt;&gt;2,C264="",D264="",E264&lt;0),"Eksik / hatalı","Hazır"))</x:f>
      </x:c>
    </x:row>
    <x:row r="265" ht="26" customHeight="1">
      <x:c r="B265" s="32"/>
      <x:c r="C265" s="8"/>
      <x:c r="D265" s="8"/>
      <x:c r="E265" s="33"/>
      <x:c r="F265" s="8"/>
      <x:c r="G265" s="30" t="str">
        <x:f>IF(COUNTA(B265:F265)=0,"",IF(OR(COUNT(B265,E265)&lt;&gt;2,C265="",D265="",E265&lt;0),"Eksik / hatalı","Hazır"))</x:f>
      </x:c>
    </x:row>
    <x:row r="266" ht="26" customHeight="1">
      <x:c r="B266" s="32"/>
      <x:c r="C266" s="8"/>
      <x:c r="D266" s="8"/>
      <x:c r="E266" s="33"/>
      <x:c r="F266" s="8"/>
      <x:c r="G266" s="30" t="str">
        <x:f>IF(COUNTA(B266:F266)=0,"",IF(OR(COUNT(B266,E266)&lt;&gt;2,C266="",D266="",E266&lt;0),"Eksik / hatalı","Hazır"))</x:f>
      </x:c>
    </x:row>
    <x:row r="267" ht="26" customHeight="1">
      <x:c r="B267" s="32"/>
      <x:c r="C267" s="8"/>
      <x:c r="D267" s="8"/>
      <x:c r="E267" s="33"/>
      <x:c r="F267" s="8"/>
      <x:c r="G267" s="30" t="str">
        <x:f>IF(COUNTA(B267:F267)=0,"",IF(OR(COUNT(B267,E267)&lt;&gt;2,C267="",D267="",E267&lt;0),"Eksik / hatalı","Hazır"))</x:f>
      </x:c>
    </x:row>
    <x:row r="268" ht="26" customHeight="1">
      <x:c r="B268" s="32"/>
      <x:c r="C268" s="8"/>
      <x:c r="D268" s="8"/>
      <x:c r="E268" s="33"/>
      <x:c r="F268" s="8"/>
      <x:c r="G268" s="30" t="str">
        <x:f>IF(COUNTA(B268:F268)=0,"",IF(OR(COUNT(B268,E268)&lt;&gt;2,C268="",D268="",E268&lt;0),"Eksik / hatalı","Hazır"))</x:f>
      </x:c>
    </x:row>
    <x:row r="269" ht="26" customHeight="1">
      <x:c r="B269" s="32"/>
      <x:c r="C269" s="8"/>
      <x:c r="D269" s="8"/>
      <x:c r="E269" s="33"/>
      <x:c r="F269" s="8"/>
      <x:c r="G269" s="30" t="str">
        <x:f>IF(COUNTA(B269:F269)=0,"",IF(OR(COUNT(B269,E269)&lt;&gt;2,C269="",D269="",E269&lt;0),"Eksik / hatalı","Hazır"))</x:f>
      </x:c>
    </x:row>
    <x:row r="270" ht="26" customHeight="1">
      <x:c r="B270" s="32"/>
      <x:c r="C270" s="8"/>
      <x:c r="D270" s="8"/>
      <x:c r="E270" s="33"/>
      <x:c r="F270" s="8"/>
      <x:c r="G270" s="30" t="str">
        <x:f>IF(COUNTA(B270:F270)=0,"",IF(OR(COUNT(B270,E270)&lt;&gt;2,C270="",D270="",E270&lt;0),"Eksik / hatalı","Hazır"))</x:f>
      </x:c>
    </x:row>
    <x:row r="271" ht="26" customHeight="1">
      <x:c r="B271" s="32"/>
      <x:c r="C271" s="8"/>
      <x:c r="D271" s="8"/>
      <x:c r="E271" s="33"/>
      <x:c r="F271" s="8"/>
      <x:c r="G271" s="30" t="str">
        <x:f>IF(COUNTA(B271:F271)=0,"",IF(OR(COUNT(B271,E271)&lt;&gt;2,C271="",D271="",E271&lt;0),"Eksik / hatalı","Hazır"))</x:f>
      </x:c>
    </x:row>
    <x:row r="272" ht="26" customHeight="1">
      <x:c r="B272" s="32"/>
      <x:c r="C272" s="8"/>
      <x:c r="D272" s="8"/>
      <x:c r="E272" s="33"/>
      <x:c r="F272" s="8"/>
      <x:c r="G272" s="30" t="str">
        <x:f>IF(COUNTA(B272:F272)=0,"",IF(OR(COUNT(B272,E272)&lt;&gt;2,C272="",D272="",E272&lt;0),"Eksik / hatalı","Hazır"))</x:f>
      </x:c>
    </x:row>
    <x:row r="273" ht="26" customHeight="1">
      <x:c r="B273" s="32"/>
      <x:c r="C273" s="8"/>
      <x:c r="D273" s="8"/>
      <x:c r="E273" s="33"/>
      <x:c r="F273" s="8"/>
      <x:c r="G273" s="30" t="str">
        <x:f>IF(COUNTA(B273:F273)=0,"",IF(OR(COUNT(B273,E273)&lt;&gt;2,C273="",D273="",E273&lt;0),"Eksik / hatalı","Hazır"))</x:f>
      </x:c>
    </x:row>
    <x:row r="274" ht="26" customHeight="1">
      <x:c r="B274" s="32"/>
      <x:c r="C274" s="8"/>
      <x:c r="D274" s="8"/>
      <x:c r="E274" s="33"/>
      <x:c r="F274" s="8"/>
      <x:c r="G274" s="30" t="str">
        <x:f>IF(COUNTA(B274:F274)=0,"",IF(OR(COUNT(B274,E274)&lt;&gt;2,C274="",D274="",E274&lt;0),"Eksik / hatalı","Hazır"))</x:f>
      </x:c>
    </x:row>
    <x:row r="275" ht="26" customHeight="1">
      <x:c r="B275" s="32"/>
      <x:c r="C275" s="8"/>
      <x:c r="D275" s="8"/>
      <x:c r="E275" s="33"/>
      <x:c r="F275" s="8"/>
      <x:c r="G275" s="30" t="str">
        <x:f>IF(COUNTA(B275:F275)=0,"",IF(OR(COUNT(B275,E275)&lt;&gt;2,C275="",D275="",E275&lt;0),"Eksik / hatalı","Hazır"))</x:f>
      </x:c>
    </x:row>
    <x:row r="276" ht="26" customHeight="1">
      <x:c r="B276" s="32"/>
      <x:c r="C276" s="8"/>
      <x:c r="D276" s="8"/>
      <x:c r="E276" s="33"/>
      <x:c r="F276" s="8"/>
      <x:c r="G276" s="30" t="str">
        <x:f>IF(COUNTA(B276:F276)=0,"",IF(OR(COUNT(B276,E276)&lt;&gt;2,C276="",D276="",E276&lt;0),"Eksik / hatalı","Hazır"))</x:f>
      </x:c>
    </x:row>
    <x:row r="277" ht="26" customHeight="1">
      <x:c r="B277" s="32"/>
      <x:c r="C277" s="8"/>
      <x:c r="D277" s="8"/>
      <x:c r="E277" s="33"/>
      <x:c r="F277" s="8"/>
      <x:c r="G277" s="30" t="str">
        <x:f>IF(COUNTA(B277:F277)=0,"",IF(OR(COUNT(B277,E277)&lt;&gt;2,C277="",D277="",E277&lt;0),"Eksik / hatalı","Hazır"))</x:f>
      </x:c>
    </x:row>
    <x:row r="278" ht="26" customHeight="1">
      <x:c r="B278" s="32"/>
      <x:c r="C278" s="8"/>
      <x:c r="D278" s="8"/>
      <x:c r="E278" s="33"/>
      <x:c r="F278" s="8"/>
      <x:c r="G278" s="30" t="str">
        <x:f>IF(COUNTA(B278:F278)=0,"",IF(OR(COUNT(B278,E278)&lt;&gt;2,C278="",D278="",E278&lt;0),"Eksik / hatalı","Hazır"))</x:f>
      </x:c>
    </x:row>
    <x:row r="279" ht="26" customHeight="1">
      <x:c r="B279" s="32"/>
      <x:c r="C279" s="8"/>
      <x:c r="D279" s="8"/>
      <x:c r="E279" s="33"/>
      <x:c r="F279" s="8"/>
      <x:c r="G279" s="30" t="str">
        <x:f>IF(COUNTA(B279:F279)=0,"",IF(OR(COUNT(B279,E279)&lt;&gt;2,C279="",D279="",E279&lt;0),"Eksik / hatalı","Hazır"))</x:f>
      </x:c>
    </x:row>
    <x:row r="280" ht="26" customHeight="1">
      <x:c r="B280" s="32"/>
      <x:c r="C280" s="8"/>
      <x:c r="D280" s="8"/>
      <x:c r="E280" s="33"/>
      <x:c r="F280" s="8"/>
      <x:c r="G280" s="30" t="str">
        <x:f>IF(COUNTA(B280:F280)=0,"",IF(OR(COUNT(B280,E280)&lt;&gt;2,C280="",D280="",E280&lt;0),"Eksik / hatalı","Hazır"))</x:f>
      </x:c>
    </x:row>
    <x:row r="281" ht="26" customHeight="1">
      <x:c r="B281" s="32"/>
      <x:c r="C281" s="8"/>
      <x:c r="D281" s="8"/>
      <x:c r="E281" s="33"/>
      <x:c r="F281" s="8"/>
      <x:c r="G281" s="30" t="str">
        <x:f>IF(COUNTA(B281:F281)=0,"",IF(OR(COUNT(B281,E281)&lt;&gt;2,C281="",D281="",E281&lt;0),"Eksik / hatalı","Hazır"))</x:f>
      </x:c>
    </x:row>
    <x:row r="282" ht="26" customHeight="1">
      <x:c r="B282" s="32"/>
      <x:c r="C282" s="8"/>
      <x:c r="D282" s="8"/>
      <x:c r="E282" s="33"/>
      <x:c r="F282" s="8"/>
      <x:c r="G282" s="30" t="str">
        <x:f>IF(COUNTA(B282:F282)=0,"",IF(OR(COUNT(B282,E282)&lt;&gt;2,C282="",D282="",E282&lt;0),"Eksik / hatalı","Hazır"))</x:f>
      </x:c>
    </x:row>
    <x:row r="283" ht="26" customHeight="1">
      <x:c r="B283" s="32"/>
      <x:c r="C283" s="8"/>
      <x:c r="D283" s="8"/>
      <x:c r="E283" s="33"/>
      <x:c r="F283" s="8"/>
      <x:c r="G283" s="30" t="str">
        <x:f>IF(COUNTA(B283:F283)=0,"",IF(OR(COUNT(B283,E283)&lt;&gt;2,C283="",D283="",E283&lt;0),"Eksik / hatalı","Hazır"))</x:f>
      </x:c>
    </x:row>
    <x:row r="284" ht="26" customHeight="1">
      <x:c r="B284" s="32"/>
      <x:c r="C284" s="8"/>
      <x:c r="D284" s="8"/>
      <x:c r="E284" s="33"/>
      <x:c r="F284" s="8"/>
      <x:c r="G284" s="30" t="str">
        <x:f>IF(COUNTA(B284:F284)=0,"",IF(OR(COUNT(B284,E284)&lt;&gt;2,C284="",D284="",E284&lt;0),"Eksik / hatalı","Hazır"))</x:f>
      </x:c>
    </x:row>
    <x:row r="285" ht="26" customHeight="1">
      <x:c r="B285" s="32"/>
      <x:c r="C285" s="8"/>
      <x:c r="D285" s="8"/>
      <x:c r="E285" s="33"/>
      <x:c r="F285" s="8"/>
      <x:c r="G285" s="30" t="str">
        <x:f>IF(COUNTA(B285:F285)=0,"",IF(OR(COUNT(B285,E285)&lt;&gt;2,C285="",D285="",E285&lt;0),"Eksik / hatalı","Hazır"))</x:f>
      </x:c>
    </x:row>
    <x:row r="286" ht="26" customHeight="1">
      <x:c r="B286" s="32"/>
      <x:c r="C286" s="8"/>
      <x:c r="D286" s="8"/>
      <x:c r="E286" s="33"/>
      <x:c r="F286" s="8"/>
      <x:c r="G286" s="30" t="str">
        <x:f>IF(COUNTA(B286:F286)=0,"",IF(OR(COUNT(B286,E286)&lt;&gt;2,C286="",D286="",E286&lt;0),"Eksik / hatalı","Hazır"))</x:f>
      </x:c>
    </x:row>
    <x:row r="287" ht="26" customHeight="1">
      <x:c r="B287" s="32"/>
      <x:c r="C287" s="8"/>
      <x:c r="D287" s="8"/>
      <x:c r="E287" s="33"/>
      <x:c r="F287" s="8"/>
      <x:c r="G287" s="30" t="str">
        <x:f>IF(COUNTA(B287:F287)=0,"",IF(OR(COUNT(B287,E287)&lt;&gt;2,C287="",D287="",E287&lt;0),"Eksik / hatalı","Hazır"))</x:f>
      </x:c>
    </x:row>
    <x:row r="288" ht="26" customHeight="1">
      <x:c r="B288" s="32"/>
      <x:c r="C288" s="8"/>
      <x:c r="D288" s="8"/>
      <x:c r="E288" s="33"/>
      <x:c r="F288" s="8"/>
      <x:c r="G288" s="30" t="str">
        <x:f>IF(COUNTA(B288:F288)=0,"",IF(OR(COUNT(B288,E288)&lt;&gt;2,C288="",D288="",E288&lt;0),"Eksik / hatalı","Hazır"))</x:f>
      </x:c>
    </x:row>
    <x:row r="289" ht="26" customHeight="1">
      <x:c r="B289" s="32"/>
      <x:c r="C289" s="8"/>
      <x:c r="D289" s="8"/>
      <x:c r="E289" s="33"/>
      <x:c r="F289" s="8"/>
      <x:c r="G289" s="30" t="str">
        <x:f>IF(COUNTA(B289:F289)=0,"",IF(OR(COUNT(B289,E289)&lt;&gt;2,C289="",D289="",E289&lt;0),"Eksik / hatalı","Hazır"))</x:f>
      </x:c>
    </x:row>
    <x:row r="290" ht="26" customHeight="1">
      <x:c r="B290" s="32"/>
      <x:c r="C290" s="8"/>
      <x:c r="D290" s="8"/>
      <x:c r="E290" s="33"/>
      <x:c r="F290" s="8"/>
      <x:c r="G290" s="30" t="str">
        <x:f>IF(COUNTA(B290:F290)=0,"",IF(OR(COUNT(B290,E290)&lt;&gt;2,C290="",D290="",E290&lt;0),"Eksik / hatalı","Hazır"))</x:f>
      </x:c>
    </x:row>
    <x:row r="291" ht="26" customHeight="1">
      <x:c r="B291" s="32"/>
      <x:c r="C291" s="8"/>
      <x:c r="D291" s="8"/>
      <x:c r="E291" s="33"/>
      <x:c r="F291" s="8"/>
      <x:c r="G291" s="30" t="str">
        <x:f>IF(COUNTA(B291:F291)=0,"",IF(OR(COUNT(B291,E291)&lt;&gt;2,C291="",D291="",E291&lt;0),"Eksik / hatalı","Hazır"))</x:f>
      </x:c>
    </x:row>
    <x:row r="292" ht="26" customHeight="1">
      <x:c r="B292" s="32"/>
      <x:c r="C292" s="8"/>
      <x:c r="D292" s="8"/>
      <x:c r="E292" s="33"/>
      <x:c r="F292" s="8"/>
      <x:c r="G292" s="30" t="str">
        <x:f>IF(COUNTA(B292:F292)=0,"",IF(OR(COUNT(B292,E292)&lt;&gt;2,C292="",D292="",E292&lt;0),"Eksik / hatalı","Hazır"))</x:f>
      </x:c>
    </x:row>
    <x:row r="293" ht="26" customHeight="1">
      <x:c r="B293" s="32"/>
      <x:c r="C293" s="8"/>
      <x:c r="D293" s="8"/>
      <x:c r="E293" s="33"/>
      <x:c r="F293" s="8"/>
      <x:c r="G293" s="30" t="str">
        <x:f>IF(COUNTA(B293:F293)=0,"",IF(OR(COUNT(B293,E293)&lt;&gt;2,C293="",D293="",E293&lt;0),"Eksik / hatalı","Hazır"))</x:f>
      </x:c>
    </x:row>
    <x:row r="294" ht="26" customHeight="1">
      <x:c r="B294" s="32"/>
      <x:c r="C294" s="8"/>
      <x:c r="D294" s="8"/>
      <x:c r="E294" s="33"/>
      <x:c r="F294" s="8"/>
      <x:c r="G294" s="30" t="str">
        <x:f>IF(COUNTA(B294:F294)=0,"",IF(OR(COUNT(B294,E294)&lt;&gt;2,C294="",D294="",E294&lt;0),"Eksik / hatalı","Hazır"))</x:f>
      </x:c>
    </x:row>
    <x:row r="295" ht="26" customHeight="1">
      <x:c r="B295" s="32"/>
      <x:c r="C295" s="8"/>
      <x:c r="D295" s="8"/>
      <x:c r="E295" s="33"/>
      <x:c r="F295" s="8"/>
      <x:c r="G295" s="30" t="str">
        <x:f>IF(COUNTA(B295:F295)=0,"",IF(OR(COUNT(B295,E295)&lt;&gt;2,C295="",D295="",E295&lt;0),"Eksik / hatalı","Hazır"))</x:f>
      </x:c>
    </x:row>
    <x:row r="296" ht="26" customHeight="1">
      <x:c r="B296" s="32"/>
      <x:c r="C296" s="8"/>
      <x:c r="D296" s="8"/>
      <x:c r="E296" s="33"/>
      <x:c r="F296" s="8"/>
      <x:c r="G296" s="30" t="str">
        <x:f>IF(COUNTA(B296:F296)=0,"",IF(OR(COUNT(B296,E296)&lt;&gt;2,C296="",D296="",E296&lt;0),"Eksik / hatalı","Hazır"))</x:f>
      </x:c>
    </x:row>
    <x:row r="297" ht="26" customHeight="1">
      <x:c r="B297" s="32"/>
      <x:c r="C297" s="8"/>
      <x:c r="D297" s="8"/>
      <x:c r="E297" s="33"/>
      <x:c r="F297" s="8"/>
      <x:c r="G297" s="30" t="str">
        <x:f>IF(COUNTA(B297:F297)=0,"",IF(OR(COUNT(B297,E297)&lt;&gt;2,C297="",D297="",E297&lt;0),"Eksik / hatalı","Hazır"))</x:f>
      </x:c>
    </x:row>
    <x:row r="298" ht="26" customHeight="1">
      <x:c r="B298" s="32"/>
      <x:c r="C298" s="8"/>
      <x:c r="D298" s="8"/>
      <x:c r="E298" s="33"/>
      <x:c r="F298" s="8"/>
      <x:c r="G298" s="30" t="str">
        <x:f>IF(COUNTA(B298:F298)=0,"",IF(OR(COUNT(B298,E298)&lt;&gt;2,C298="",D298="",E298&lt;0),"Eksik / hatalı","Hazır"))</x:f>
      </x:c>
    </x:row>
    <x:row r="299" ht="26" customHeight="1">
      <x:c r="B299" s="32"/>
      <x:c r="C299" s="8"/>
      <x:c r="D299" s="8"/>
      <x:c r="E299" s="33"/>
      <x:c r="F299" s="8"/>
      <x:c r="G299" s="30" t="str">
        <x:f>IF(COUNTA(B299:F299)=0,"",IF(OR(COUNT(B299,E299)&lt;&gt;2,C299="",D299="",E299&lt;0),"Eksik / hatalı","Hazır"))</x:f>
      </x:c>
    </x:row>
    <x:row r="300" ht="26" customHeight="1">
      <x:c r="B300" s="32"/>
      <x:c r="C300" s="8"/>
      <x:c r="D300" s="8"/>
      <x:c r="E300" s="33"/>
      <x:c r="F300" s="8"/>
      <x:c r="G300" s="30" t="str">
        <x:f>IF(COUNTA(B300:F300)=0,"",IF(OR(COUNT(B300,E300)&lt;&gt;2,C300="",D300="",E300&lt;0),"Eksik / hatalı","Hazır"))</x:f>
      </x:c>
    </x:row>
    <x:row r="301" ht="26" customHeight="1">
      <x:c r="B301" s="32"/>
      <x:c r="C301" s="8"/>
      <x:c r="D301" s="8"/>
      <x:c r="E301" s="33"/>
      <x:c r="F301" s="8"/>
      <x:c r="G301" s="30" t="str">
        <x:f>IF(COUNTA(B301:F301)=0,"",IF(OR(COUNT(B301,E301)&lt;&gt;2,C301="",D301="",E301&lt;0),"Eksik / hatalı","Hazır"))</x:f>
      </x:c>
    </x:row>
    <x:row r="302" ht="26" customHeight="1">
      <x:c r="B302" s="32"/>
      <x:c r="C302" s="8"/>
      <x:c r="D302" s="8"/>
      <x:c r="E302" s="33"/>
      <x:c r="F302" s="8"/>
      <x:c r="G302" s="30" t="str">
        <x:f>IF(COUNTA(B302:F302)=0,"",IF(OR(COUNT(B302,E302)&lt;&gt;2,C302="",D302="",E302&lt;0),"Eksik / hatalı","Hazır"))</x:f>
      </x:c>
    </x:row>
    <x:row r="303" ht="26" customHeight="1">
      <x:c r="B303" s="32"/>
      <x:c r="C303" s="8"/>
      <x:c r="D303" s="8"/>
      <x:c r="E303" s="33"/>
      <x:c r="F303" s="8"/>
      <x:c r="G303" s="30" t="str">
        <x:f>IF(COUNTA(B303:F303)=0,"",IF(OR(COUNT(B303,E303)&lt;&gt;2,C303="",D303="",E303&lt;0),"Eksik / hatalı","Hazır"))</x:f>
      </x:c>
    </x:row>
    <x:row r="304" ht="26" customHeight="1">
      <x:c r="B304" s="32"/>
      <x:c r="C304" s="8"/>
      <x:c r="D304" s="8"/>
      <x:c r="E304" s="33"/>
      <x:c r="F304" s="8"/>
      <x:c r="G304" s="30" t="str">
        <x:f>IF(COUNTA(B304:F304)=0,"",IF(OR(COUNT(B304,E304)&lt;&gt;2,C304="",D304="",E304&lt;0),"Eksik / hatalı","Hazır"))</x:f>
      </x:c>
    </x:row>
    <x:row r="305" ht="26" customHeight="1">
      <x:c r="B305" s="32"/>
      <x:c r="C305" s="8"/>
      <x:c r="D305" s="8"/>
      <x:c r="E305" s="33"/>
      <x:c r="F305" s="8"/>
      <x:c r="G305" s="30" t="str">
        <x:f>IF(COUNTA(B305:F305)=0,"",IF(OR(COUNT(B305,E305)&lt;&gt;2,C305="",D305="",E305&lt;0),"Eksik / hatalı","Hazır"))</x:f>
      </x:c>
    </x:row>
    <x:row r="306" ht="26" customHeight="1">
      <x:c r="B306" s="32"/>
      <x:c r="C306" s="8"/>
      <x:c r="D306" s="8"/>
      <x:c r="E306" s="33"/>
      <x:c r="F306" s="8"/>
      <x:c r="G306" s="30" t="str">
        <x:f>IF(COUNTA(B306:F306)=0,"",IF(OR(COUNT(B306,E306)&lt;&gt;2,C306="",D306="",E306&lt;0),"Eksik / hatalı","Hazır"))</x:f>
      </x:c>
    </x:row>
    <x:row r="307" ht="26" customHeight="1">
      <x:c r="B307" s="32"/>
      <x:c r="C307" s="8"/>
      <x:c r="D307" s="8"/>
      <x:c r="E307" s="33"/>
      <x:c r="F307" s="8"/>
      <x:c r="G307" s="30" t="str">
        <x:f>IF(COUNTA(B307:F307)=0,"",IF(OR(COUNT(B307,E307)&lt;&gt;2,C307="",D307="",E307&lt;0),"Eksik / hatalı","Hazır"))</x:f>
      </x:c>
    </x:row>
    <x:row r="308" ht="26" customHeight="1">
      <x:c r="B308" s="32"/>
      <x:c r="C308" s="8"/>
      <x:c r="D308" s="8"/>
      <x:c r="E308" s="33"/>
      <x:c r="F308" s="8"/>
      <x:c r="G308" s="30" t="str">
        <x:f>IF(COUNTA(B308:F308)=0,"",IF(OR(COUNT(B308,E308)&lt;&gt;2,C308="",D308="",E308&lt;0),"Eksik / hatalı","Hazır"))</x:f>
      </x:c>
    </x:row>
    <x:row r="309" ht="26" customHeight="1">
      <x:c r="B309" s="32"/>
      <x:c r="C309" s="8"/>
      <x:c r="D309" s="8"/>
      <x:c r="E309" s="33"/>
      <x:c r="F309" s="8"/>
      <x:c r="G309" s="30" t="str">
        <x:f>IF(COUNTA(B309:F309)=0,"",IF(OR(COUNT(B309,E309)&lt;&gt;2,C309="",D309="",E309&lt;0),"Eksik / hatalı","Hazır"))</x:f>
      </x:c>
    </x:row>
    <x:row r="310" ht="26" customHeight="1">
      <x:c r="B310" s="32"/>
      <x:c r="C310" s="8"/>
      <x:c r="D310" s="8"/>
      <x:c r="E310" s="33"/>
      <x:c r="F310" s="8"/>
      <x:c r="G310" s="30" t="str">
        <x:f>IF(COUNTA(B310:F310)=0,"",IF(OR(COUNT(B310,E310)&lt;&gt;2,C310="",D310="",E310&lt;0),"Eksik / hatalı","Hazır"))</x:f>
      </x:c>
    </x:row>
    <x:row r="311" ht="26" customHeight="1">
      <x:c r="B311" s="32"/>
      <x:c r="C311" s="8"/>
      <x:c r="D311" s="8"/>
      <x:c r="E311" s="33"/>
      <x:c r="F311" s="8"/>
      <x:c r="G311" s="30" t="str">
        <x:f>IF(COUNTA(B311:F311)=0,"",IF(OR(COUNT(B311,E311)&lt;&gt;2,C311="",D311="",E311&lt;0),"Eksik / hatalı","Hazır"))</x:f>
      </x:c>
    </x:row>
    <x:row r="312" ht="26" customHeight="1">
      <x:c r="B312" s="32"/>
      <x:c r="C312" s="8"/>
      <x:c r="D312" s="8"/>
      <x:c r="E312" s="33"/>
      <x:c r="F312" s="8"/>
      <x:c r="G312" s="30" t="str">
        <x:f>IF(COUNTA(B312:F312)=0,"",IF(OR(COUNT(B312,E312)&lt;&gt;2,C312="",D312="",E312&lt;0),"Eksik / hatalı","Hazır"))</x:f>
      </x:c>
    </x:row>
    <x:row r="313" ht="26" customHeight="1">
      <x:c r="B313" s="32"/>
      <x:c r="C313" s="8"/>
      <x:c r="D313" s="8"/>
      <x:c r="E313" s="33"/>
      <x:c r="F313" s="8"/>
      <x:c r="G313" s="30" t="str">
        <x:f>IF(COUNTA(B313:F313)=0,"",IF(OR(COUNT(B313,E313)&lt;&gt;2,C313="",D313="",E313&lt;0),"Eksik / hatalı","Hazır"))</x:f>
      </x:c>
    </x:row>
    <x:row r="314" ht="26" customHeight="1">
      <x:c r="B314" s="32"/>
      <x:c r="C314" s="8"/>
      <x:c r="D314" s="8"/>
      <x:c r="E314" s="33"/>
      <x:c r="F314" s="8"/>
      <x:c r="G314" s="30" t="str">
        <x:f>IF(COUNTA(B314:F314)=0,"",IF(OR(COUNT(B314,E314)&lt;&gt;2,C314="",D314="",E314&lt;0),"Eksik / hatalı","Hazır"))</x:f>
      </x:c>
    </x:row>
    <x:row r="315" ht="26" customHeight="1">
      <x:c r="B315" s="32"/>
      <x:c r="C315" s="8"/>
      <x:c r="D315" s="8"/>
      <x:c r="E315" s="33"/>
      <x:c r="F315" s="8"/>
      <x:c r="G315" s="30" t="str">
        <x:f>IF(COUNTA(B315:F315)=0,"",IF(OR(COUNT(B315,E315)&lt;&gt;2,C315="",D315="",E315&lt;0),"Eksik / hatalı","Hazır"))</x:f>
      </x:c>
    </x:row>
    <x:row r="316" ht="26" customHeight="1">
      <x:c r="B316" s="32"/>
      <x:c r="C316" s="8"/>
      <x:c r="D316" s="8"/>
      <x:c r="E316" s="33"/>
      <x:c r="F316" s="8"/>
      <x:c r="G316" s="30" t="str">
        <x:f>IF(COUNTA(B316:F316)=0,"",IF(OR(COUNT(B316,E316)&lt;&gt;2,C316="",D316="",E316&lt;0),"Eksik / hatalı","Hazır"))</x:f>
      </x:c>
    </x:row>
    <x:row r="317" ht="26" customHeight="1">
      <x:c r="B317" s="32"/>
      <x:c r="C317" s="8"/>
      <x:c r="D317" s="8"/>
      <x:c r="E317" s="33"/>
      <x:c r="F317" s="8"/>
      <x:c r="G317" s="30" t="str">
        <x:f>IF(COUNTA(B317:F317)=0,"",IF(OR(COUNT(B317,E317)&lt;&gt;2,C317="",D317="",E317&lt;0),"Eksik / hatalı","Hazır"))</x:f>
      </x:c>
    </x:row>
    <x:row r="318" ht="26" customHeight="1">
      <x:c r="B318" s="32"/>
      <x:c r="C318" s="8"/>
      <x:c r="D318" s="8"/>
      <x:c r="E318" s="33"/>
      <x:c r="F318" s="8"/>
      <x:c r="G318" s="30" t="str">
        <x:f>IF(COUNTA(B318:F318)=0,"",IF(OR(COUNT(B318,E318)&lt;&gt;2,C318="",D318="",E318&lt;0),"Eksik / hatalı","Hazır"))</x:f>
      </x:c>
    </x:row>
    <x:row r="319" ht="26" customHeight="1">
      <x:c r="B319" s="32"/>
      <x:c r="C319" s="8"/>
      <x:c r="D319" s="8"/>
      <x:c r="E319" s="33"/>
      <x:c r="F319" s="8"/>
      <x:c r="G319" s="30" t="str">
        <x:f>IF(COUNTA(B319:F319)=0,"",IF(OR(COUNT(B319,E319)&lt;&gt;2,C319="",D319="",E319&lt;0),"Eksik / hatalı","Hazır"))</x:f>
      </x:c>
    </x:row>
    <x:row r="320" ht="26" customHeight="1">
      <x:c r="B320" s="32"/>
      <x:c r="C320" s="8"/>
      <x:c r="D320" s="8"/>
      <x:c r="E320" s="33"/>
      <x:c r="F320" s="8"/>
      <x:c r="G320" s="30" t="str">
        <x:f>IF(COUNTA(B320:F320)=0,"",IF(OR(COUNT(B320,E320)&lt;&gt;2,C320="",D320="",E320&lt;0),"Eksik / hatalı","Hazır"))</x:f>
      </x:c>
    </x:row>
    <x:row r="321" ht="26" customHeight="1">
      <x:c r="B321" s="32"/>
      <x:c r="C321" s="8"/>
      <x:c r="D321" s="8"/>
      <x:c r="E321" s="33"/>
      <x:c r="F321" s="8"/>
      <x:c r="G321" s="30" t="str">
        <x:f>IF(COUNTA(B321:F321)=0,"",IF(OR(COUNT(B321,E321)&lt;&gt;2,C321="",D321="",E321&lt;0),"Eksik / hatalı","Hazır"))</x:f>
      </x:c>
    </x:row>
    <x:row r="322" ht="26" customHeight="1">
      <x:c r="B322" s="32"/>
      <x:c r="C322" s="8"/>
      <x:c r="D322" s="8"/>
      <x:c r="E322" s="33"/>
      <x:c r="F322" s="8"/>
      <x:c r="G322" s="30" t="str">
        <x:f>IF(COUNTA(B322:F322)=0,"",IF(OR(COUNT(B322,E322)&lt;&gt;2,C322="",D322="",E322&lt;0),"Eksik / hatalı","Hazır"))</x:f>
      </x:c>
    </x:row>
    <x:row r="323" ht="26" customHeight="1">
      <x:c r="B323" s="32"/>
      <x:c r="C323" s="8"/>
      <x:c r="D323" s="8"/>
      <x:c r="E323" s="33"/>
      <x:c r="F323" s="8"/>
      <x:c r="G323" s="30" t="str">
        <x:f>IF(COUNTA(B323:F323)=0,"",IF(OR(COUNT(B323,E323)&lt;&gt;2,C323="",D323="",E323&lt;0),"Eksik / hatalı","Hazır"))</x:f>
      </x:c>
    </x:row>
    <x:row r="324" ht="26" customHeight="1">
      <x:c r="B324" s="32"/>
      <x:c r="C324" s="8"/>
      <x:c r="D324" s="8"/>
      <x:c r="E324" s="33"/>
      <x:c r="F324" s="8"/>
      <x:c r="G324" s="30" t="str">
        <x:f>IF(COUNTA(B324:F324)=0,"",IF(OR(COUNT(B324,E324)&lt;&gt;2,C324="",D324="",E324&lt;0),"Eksik / hatalı","Hazır"))</x:f>
      </x:c>
    </x:row>
    <x:row r="325" ht="26" customHeight="1">
      <x:c r="B325" s="32"/>
      <x:c r="C325" s="8"/>
      <x:c r="D325" s="8"/>
      <x:c r="E325" s="33"/>
      <x:c r="F325" s="8"/>
      <x:c r="G325" s="30" t="str">
        <x:f>IF(COUNTA(B325:F325)=0,"",IF(OR(COUNT(B325,E325)&lt;&gt;2,C325="",D325="",E325&lt;0),"Eksik / hatalı","Hazır"))</x:f>
      </x:c>
    </x:row>
    <x:row r="326" ht="26" customHeight="1">
      <x:c r="B326" s="32"/>
      <x:c r="C326" s="8"/>
      <x:c r="D326" s="8"/>
      <x:c r="E326" s="33"/>
      <x:c r="F326" s="8"/>
      <x:c r="G326" s="30" t="str">
        <x:f>IF(COUNTA(B326:F326)=0,"",IF(OR(COUNT(B326,E326)&lt;&gt;2,C326="",D326="",E326&lt;0),"Eksik / hatalı","Hazır"))</x:f>
      </x:c>
    </x:row>
    <x:row r="327" ht="26" customHeight="1">
      <x:c r="B327" s="32"/>
      <x:c r="C327" s="8"/>
      <x:c r="D327" s="8"/>
      <x:c r="E327" s="33"/>
      <x:c r="F327" s="8"/>
      <x:c r="G327" s="30" t="str">
        <x:f>IF(COUNTA(B327:F327)=0,"",IF(OR(COUNT(B327,E327)&lt;&gt;2,C327="",D327="",E327&lt;0),"Eksik / hatalı","Hazır"))</x:f>
      </x:c>
    </x:row>
    <x:row r="328" ht="26" customHeight="1">
      <x:c r="B328" s="32"/>
      <x:c r="C328" s="8"/>
      <x:c r="D328" s="8"/>
      <x:c r="E328" s="33"/>
      <x:c r="F328" s="8"/>
      <x:c r="G328" s="30" t="str">
        <x:f>IF(COUNTA(B328:F328)=0,"",IF(OR(COUNT(B328,E328)&lt;&gt;2,C328="",D328="",E328&lt;0),"Eksik / hatalı","Hazır"))</x:f>
      </x:c>
    </x:row>
    <x:row r="329" ht="26" customHeight="1">
      <x:c r="B329" s="32"/>
      <x:c r="C329" s="8"/>
      <x:c r="D329" s="8"/>
      <x:c r="E329" s="33"/>
      <x:c r="F329" s="8"/>
      <x:c r="G329" s="30" t="str">
        <x:f>IF(COUNTA(B329:F329)=0,"",IF(OR(COUNT(B329,E329)&lt;&gt;2,C329="",D329="",E329&lt;0),"Eksik / hatalı","Hazır"))</x:f>
      </x:c>
    </x:row>
    <x:row r="330" ht="26" customHeight="1">
      <x:c r="B330" s="32"/>
      <x:c r="C330" s="8"/>
      <x:c r="D330" s="8"/>
      <x:c r="E330" s="33"/>
      <x:c r="F330" s="8"/>
      <x:c r="G330" s="30" t="str">
        <x:f>IF(COUNTA(B330:F330)=0,"",IF(OR(COUNT(B330,E330)&lt;&gt;2,C330="",D330="",E330&lt;0),"Eksik / hatalı","Hazır"))</x:f>
      </x:c>
    </x:row>
    <x:row r="331" ht="26" customHeight="1">
      <x:c r="B331" s="32"/>
      <x:c r="C331" s="8"/>
      <x:c r="D331" s="8"/>
      <x:c r="E331" s="33"/>
      <x:c r="F331" s="8"/>
      <x:c r="G331" s="30" t="str">
        <x:f>IF(COUNTA(B331:F331)=0,"",IF(OR(COUNT(B331,E331)&lt;&gt;2,C331="",D331="",E331&lt;0),"Eksik / hatalı","Hazır"))</x:f>
      </x:c>
    </x:row>
    <x:row r="332" ht="26" customHeight="1">
      <x:c r="B332" s="32"/>
      <x:c r="C332" s="8"/>
      <x:c r="D332" s="8"/>
      <x:c r="E332" s="33"/>
      <x:c r="F332" s="8"/>
      <x:c r="G332" s="30" t="str">
        <x:f>IF(COUNTA(B332:F332)=0,"",IF(OR(COUNT(B332,E332)&lt;&gt;2,C332="",D332="",E332&lt;0),"Eksik / hatalı","Hazır"))</x:f>
      </x:c>
    </x:row>
    <x:row r="333" ht="26" customHeight="1">
      <x:c r="B333" s="32"/>
      <x:c r="C333" s="8"/>
      <x:c r="D333" s="8"/>
      <x:c r="E333" s="33"/>
      <x:c r="F333" s="8"/>
      <x:c r="G333" s="30" t="str">
        <x:f>IF(COUNTA(B333:F333)=0,"",IF(OR(COUNT(B333,E333)&lt;&gt;2,C333="",D333="",E333&lt;0),"Eksik / hatalı","Hazır"))</x:f>
      </x:c>
    </x:row>
    <x:row r="334" ht="26" customHeight="1">
      <x:c r="B334" s="32"/>
      <x:c r="C334" s="8"/>
      <x:c r="D334" s="8"/>
      <x:c r="E334" s="33"/>
      <x:c r="F334" s="8"/>
      <x:c r="G334" s="30" t="str">
        <x:f>IF(COUNTA(B334:F334)=0,"",IF(OR(COUNT(B334,E334)&lt;&gt;2,C334="",D334="",E334&lt;0),"Eksik / hatalı","Hazır"))</x:f>
      </x:c>
    </x:row>
    <x:row r="335" ht="26" customHeight="1">
      <x:c r="B335" s="32"/>
      <x:c r="C335" s="8"/>
      <x:c r="D335" s="8"/>
      <x:c r="E335" s="33"/>
      <x:c r="F335" s="8"/>
      <x:c r="G335" s="30" t="str">
        <x:f>IF(COUNTA(B335:F335)=0,"",IF(OR(COUNT(B335,E335)&lt;&gt;2,C335="",D335="",E335&lt;0),"Eksik / hatalı","Hazır"))</x:f>
      </x:c>
    </x:row>
    <x:row r="336" ht="26" customHeight="1">
      <x:c r="B336" s="32"/>
      <x:c r="C336" s="8"/>
      <x:c r="D336" s="8"/>
      <x:c r="E336" s="33"/>
      <x:c r="F336" s="8"/>
      <x:c r="G336" s="30" t="str">
        <x:f>IF(COUNTA(B336:F336)=0,"",IF(OR(COUNT(B336,E336)&lt;&gt;2,C336="",D336="",E336&lt;0),"Eksik / hatalı","Hazır"))</x:f>
      </x:c>
    </x:row>
    <x:row r="337" ht="26" customHeight="1">
      <x:c r="B337" s="32"/>
      <x:c r="C337" s="8"/>
      <x:c r="D337" s="8"/>
      <x:c r="E337" s="33"/>
      <x:c r="F337" s="8"/>
      <x:c r="G337" s="30" t="str">
        <x:f>IF(COUNTA(B337:F337)=0,"",IF(OR(COUNT(B337,E337)&lt;&gt;2,C337="",D337="",E337&lt;0),"Eksik / hatalı","Hazır"))</x:f>
      </x:c>
    </x:row>
    <x:row r="338" ht="26" customHeight="1">
      <x:c r="B338" s="32"/>
      <x:c r="C338" s="8"/>
      <x:c r="D338" s="8"/>
      <x:c r="E338" s="33"/>
      <x:c r="F338" s="8"/>
      <x:c r="G338" s="30" t="str">
        <x:f>IF(COUNTA(B338:F338)=0,"",IF(OR(COUNT(B338,E338)&lt;&gt;2,C338="",D338="",E338&lt;0),"Eksik / hatalı","Hazır"))</x:f>
      </x:c>
    </x:row>
    <x:row r="339" ht="26" customHeight="1">
      <x:c r="B339" s="32"/>
      <x:c r="C339" s="8"/>
      <x:c r="D339" s="8"/>
      <x:c r="E339" s="33"/>
      <x:c r="F339" s="8"/>
      <x:c r="G339" s="30" t="str">
        <x:f>IF(COUNTA(B339:F339)=0,"",IF(OR(COUNT(B339,E339)&lt;&gt;2,C339="",D339="",E339&lt;0),"Eksik / hatalı","Hazır"))</x:f>
      </x:c>
    </x:row>
    <x:row r="340" ht="26" customHeight="1">
      <x:c r="B340" s="32"/>
      <x:c r="C340" s="8"/>
      <x:c r="D340" s="8"/>
      <x:c r="E340" s="33"/>
      <x:c r="F340" s="8"/>
      <x:c r="G340" s="30" t="str">
        <x:f>IF(COUNTA(B340:F340)=0,"",IF(OR(COUNT(B340,E340)&lt;&gt;2,C340="",D340="",E340&lt;0),"Eksik / hatalı","Hazır"))</x:f>
      </x:c>
    </x:row>
    <x:row r="341" ht="26" customHeight="1">
      <x:c r="B341" s="32"/>
      <x:c r="C341" s="8"/>
      <x:c r="D341" s="8"/>
      <x:c r="E341" s="33"/>
      <x:c r="F341" s="8"/>
      <x:c r="G341" s="30" t="str">
        <x:f>IF(COUNTA(B341:F341)=0,"",IF(OR(COUNT(B341,E341)&lt;&gt;2,C341="",D341="",E341&lt;0),"Eksik / hatalı","Hazır"))</x:f>
      </x:c>
    </x:row>
    <x:row r="342" ht="26" customHeight="1">
      <x:c r="B342" s="32"/>
      <x:c r="C342" s="8"/>
      <x:c r="D342" s="8"/>
      <x:c r="E342" s="33"/>
      <x:c r="F342" s="8"/>
      <x:c r="G342" s="30" t="str">
        <x:f>IF(COUNTA(B342:F342)=0,"",IF(OR(COUNT(B342,E342)&lt;&gt;2,C342="",D342="",E342&lt;0),"Eksik / hatalı","Hazır"))</x:f>
      </x:c>
    </x:row>
    <x:row r="343" ht="26" customHeight="1">
      <x:c r="B343" s="32"/>
      <x:c r="C343" s="8"/>
      <x:c r="D343" s="8"/>
      <x:c r="E343" s="33"/>
      <x:c r="F343" s="8"/>
      <x:c r="G343" s="30" t="str">
        <x:f>IF(COUNTA(B343:F343)=0,"",IF(OR(COUNT(B343,E343)&lt;&gt;2,C343="",D343="",E343&lt;0),"Eksik / hatalı","Hazır"))</x:f>
      </x:c>
    </x:row>
    <x:row r="344" ht="26" customHeight="1">
      <x:c r="B344" s="32"/>
      <x:c r="C344" s="8"/>
      <x:c r="D344" s="8"/>
      <x:c r="E344" s="33"/>
      <x:c r="F344" s="8"/>
      <x:c r="G344" s="30" t="str">
        <x:f>IF(COUNTA(B344:F344)=0,"",IF(OR(COUNT(B344,E344)&lt;&gt;2,C344="",D344="",E344&lt;0),"Eksik / hatalı","Hazır"))</x:f>
      </x:c>
    </x:row>
    <x:row r="345" ht="26" customHeight="1">
      <x:c r="B345" s="32"/>
      <x:c r="C345" s="8"/>
      <x:c r="D345" s="8"/>
      <x:c r="E345" s="33"/>
      <x:c r="F345" s="8"/>
      <x:c r="G345" s="30" t="str">
        <x:f>IF(COUNTA(B345:F345)=0,"",IF(OR(COUNT(B345,E345)&lt;&gt;2,C345="",D345="",E345&lt;0),"Eksik / hatalı","Hazır"))</x:f>
      </x:c>
    </x:row>
    <x:row r="346" ht="26" customHeight="1">
      <x:c r="B346" s="32"/>
      <x:c r="C346" s="8"/>
      <x:c r="D346" s="8"/>
      <x:c r="E346" s="33"/>
      <x:c r="F346" s="8"/>
      <x:c r="G346" s="30" t="str">
        <x:f>IF(COUNTA(B346:F346)=0,"",IF(OR(COUNT(B346,E346)&lt;&gt;2,C346="",D346="",E346&lt;0),"Eksik / hatalı","Hazır"))</x:f>
      </x:c>
    </x:row>
    <x:row r="347" ht="26" customHeight="1">
      <x:c r="B347" s="32"/>
      <x:c r="C347" s="8"/>
      <x:c r="D347" s="8"/>
      <x:c r="E347" s="33"/>
      <x:c r="F347" s="8"/>
      <x:c r="G347" s="30" t="str">
        <x:f>IF(COUNTA(B347:F347)=0,"",IF(OR(COUNT(B347,E347)&lt;&gt;2,C347="",D347="",E347&lt;0),"Eksik / hatalı","Hazır"))</x:f>
      </x:c>
    </x:row>
    <x:row r="348" ht="26" customHeight="1">
      <x:c r="B348" s="32"/>
      <x:c r="C348" s="8"/>
      <x:c r="D348" s="8"/>
      <x:c r="E348" s="33"/>
      <x:c r="F348" s="8"/>
      <x:c r="G348" s="30" t="str">
        <x:f>IF(COUNTA(B348:F348)=0,"",IF(OR(COUNT(B348,E348)&lt;&gt;2,C348="",D348="",E348&lt;0),"Eksik / hatalı","Hazır"))</x:f>
      </x:c>
    </x:row>
    <x:row r="349" ht="26" customHeight="1">
      <x:c r="B349" s="32"/>
      <x:c r="C349" s="8"/>
      <x:c r="D349" s="8"/>
      <x:c r="E349" s="33"/>
      <x:c r="F349" s="8"/>
      <x:c r="G349" s="30" t="str">
        <x:f>IF(COUNTA(B349:F349)=0,"",IF(OR(COUNT(B349,E349)&lt;&gt;2,C349="",D349="",E349&lt;0),"Eksik / hatalı","Hazır"))</x:f>
      </x:c>
    </x:row>
    <x:row r="350" ht="26" customHeight="1">
      <x:c r="B350" s="32"/>
      <x:c r="C350" s="8"/>
      <x:c r="D350" s="8"/>
      <x:c r="E350" s="33"/>
      <x:c r="F350" s="8"/>
      <x:c r="G350" s="30" t="str">
        <x:f>IF(COUNTA(B350:F350)=0,"",IF(OR(COUNT(B350,E350)&lt;&gt;2,C350="",D350="",E350&lt;0),"Eksik / hatalı","Hazır"))</x:f>
      </x:c>
    </x:row>
    <x:row r="351" ht="26" customHeight="1">
      <x:c r="B351" s="32"/>
      <x:c r="C351" s="8"/>
      <x:c r="D351" s="8"/>
      <x:c r="E351" s="33"/>
      <x:c r="F351" s="8"/>
      <x:c r="G351" s="30" t="str">
        <x:f>IF(COUNTA(B351:F351)=0,"",IF(OR(COUNT(B351,E351)&lt;&gt;2,C351="",D351="",E351&lt;0),"Eksik / hatalı","Hazır"))</x:f>
      </x:c>
    </x:row>
    <x:row r="352" ht="26" customHeight="1">
      <x:c r="B352" s="32"/>
      <x:c r="C352" s="8"/>
      <x:c r="D352" s="8"/>
      <x:c r="E352" s="33"/>
      <x:c r="F352" s="8"/>
      <x:c r="G352" s="30" t="str">
        <x:f>IF(COUNTA(B352:F352)=0,"",IF(OR(COUNT(B352,E352)&lt;&gt;2,C352="",D352="",E352&lt;0),"Eksik / hatalı","Hazır"))</x:f>
      </x:c>
    </x:row>
    <x:row r="353" ht="26" customHeight="1">
      <x:c r="B353" s="32"/>
      <x:c r="C353" s="8"/>
      <x:c r="D353" s="8"/>
      <x:c r="E353" s="33"/>
      <x:c r="F353" s="8"/>
      <x:c r="G353" s="30" t="str">
        <x:f>IF(COUNTA(B353:F353)=0,"",IF(OR(COUNT(B353,E353)&lt;&gt;2,C353="",D353="",E353&lt;0),"Eksik / hatalı","Hazır"))</x:f>
      </x:c>
    </x:row>
    <x:row r="354" ht="26" customHeight="1">
      <x:c r="B354" s="32"/>
      <x:c r="C354" s="8"/>
      <x:c r="D354" s="8"/>
      <x:c r="E354" s="33"/>
      <x:c r="F354" s="8"/>
      <x:c r="G354" s="30" t="str">
        <x:f>IF(COUNTA(B354:F354)=0,"",IF(OR(COUNT(B354,E354)&lt;&gt;2,C354="",D354="",E354&lt;0),"Eksik / hatalı","Hazır"))</x:f>
      </x:c>
    </x:row>
    <x:row r="355" ht="26" customHeight="1">
      <x:c r="B355" s="32"/>
      <x:c r="C355" s="8"/>
      <x:c r="D355" s="8"/>
      <x:c r="E355" s="33"/>
      <x:c r="F355" s="8"/>
      <x:c r="G355" s="30" t="str">
        <x:f>IF(COUNTA(B355:F355)=0,"",IF(OR(COUNT(B355,E355)&lt;&gt;2,C355="",D355="",E355&lt;0),"Eksik / hatalı","Hazır"))</x:f>
      </x:c>
    </x:row>
    <x:row r="356" ht="26" customHeight="1">
      <x:c r="B356" s="32"/>
      <x:c r="C356" s="8"/>
      <x:c r="D356" s="8"/>
      <x:c r="E356" s="33"/>
      <x:c r="F356" s="8"/>
      <x:c r="G356" s="30" t="str">
        <x:f>IF(COUNTA(B356:F356)=0,"",IF(OR(COUNT(B356,E356)&lt;&gt;2,C356="",D356="",E356&lt;0),"Eksik / hatalı","Hazır"))</x:f>
      </x:c>
    </x:row>
    <x:row r="357" ht="26" customHeight="1">
      <x:c r="B357" s="32"/>
      <x:c r="C357" s="8"/>
      <x:c r="D357" s="8"/>
      <x:c r="E357" s="33"/>
      <x:c r="F357" s="8"/>
      <x:c r="G357" s="30" t="str">
        <x:f>IF(COUNTA(B357:F357)=0,"",IF(OR(COUNT(B357,E357)&lt;&gt;2,C357="",D357="",E357&lt;0),"Eksik / hatalı","Hazır"))</x:f>
      </x:c>
    </x:row>
    <x:row r="358" ht="26" customHeight="1">
      <x:c r="B358" s="32"/>
      <x:c r="C358" s="8"/>
      <x:c r="D358" s="8"/>
      <x:c r="E358" s="33"/>
      <x:c r="F358" s="8"/>
      <x:c r="G358" s="30" t="str">
        <x:f>IF(COUNTA(B358:F358)=0,"",IF(OR(COUNT(B358,E358)&lt;&gt;2,C358="",D358="",E358&lt;0),"Eksik / hatalı","Hazır"))</x:f>
      </x:c>
    </x:row>
    <x:row r="359" ht="26" customHeight="1">
      <x:c r="B359" s="32"/>
      <x:c r="C359" s="8"/>
      <x:c r="D359" s="8"/>
      <x:c r="E359" s="33"/>
      <x:c r="F359" s="8"/>
      <x:c r="G359" s="30" t="str">
        <x:f>IF(COUNTA(B359:F359)=0,"",IF(OR(COUNT(B359,E359)&lt;&gt;2,C359="",D359="",E359&lt;0),"Eksik / hatalı","Hazır"))</x:f>
      </x:c>
    </x:row>
    <x:row r="360" ht="26" customHeight="1">
      <x:c r="B360" s="32"/>
      <x:c r="C360" s="8"/>
      <x:c r="D360" s="8"/>
      <x:c r="E360" s="33"/>
      <x:c r="F360" s="8"/>
      <x:c r="G360" s="30" t="str">
        <x:f>IF(COUNTA(B360:F360)=0,"",IF(OR(COUNT(B360,E360)&lt;&gt;2,C360="",D360="",E360&lt;0),"Eksik / hatalı","Hazır"))</x:f>
      </x:c>
    </x:row>
    <x:row r="361" ht="26" customHeight="1">
      <x:c r="B361" s="32"/>
      <x:c r="C361" s="8"/>
      <x:c r="D361" s="8"/>
      <x:c r="E361" s="33"/>
      <x:c r="F361" s="8"/>
      <x:c r="G361" s="30" t="str">
        <x:f>IF(COUNTA(B361:F361)=0,"",IF(OR(COUNT(B361,E361)&lt;&gt;2,C361="",D361="",E361&lt;0),"Eksik / hatalı","Hazır"))</x:f>
      </x:c>
    </x:row>
    <x:row r="362" ht="26" customHeight="1">
      <x:c r="B362" s="32"/>
      <x:c r="C362" s="8"/>
      <x:c r="D362" s="8"/>
      <x:c r="E362" s="33"/>
      <x:c r="F362" s="8"/>
      <x:c r="G362" s="30" t="str">
        <x:f>IF(COUNTA(B362:F362)=0,"",IF(OR(COUNT(B362,E362)&lt;&gt;2,C362="",D362="",E362&lt;0),"Eksik / hatalı","Hazır"))</x:f>
      </x:c>
    </x:row>
    <x:row r="363" ht="26" customHeight="1">
      <x:c r="B363" s="32"/>
      <x:c r="C363" s="8"/>
      <x:c r="D363" s="8"/>
      <x:c r="E363" s="33"/>
      <x:c r="F363" s="8"/>
      <x:c r="G363" s="30" t="str">
        <x:f>IF(COUNTA(B363:F363)=0,"",IF(OR(COUNT(B363,E363)&lt;&gt;2,C363="",D363="",E363&lt;0),"Eksik / hatalı","Hazır"))</x:f>
      </x:c>
    </x:row>
    <x:row r="364" ht="26" customHeight="1">
      <x:c r="B364" s="32"/>
      <x:c r="C364" s="8"/>
      <x:c r="D364" s="8"/>
      <x:c r="E364" s="33"/>
      <x:c r="F364" s="8"/>
      <x:c r="G364" s="30" t="str">
        <x:f>IF(COUNTA(B364:F364)=0,"",IF(OR(COUNT(B364,E364)&lt;&gt;2,C364="",D364="",E364&lt;0),"Eksik / hatalı","Hazır"))</x:f>
      </x:c>
    </x:row>
    <x:row r="365" ht="26" customHeight="1">
      <x:c r="B365" s="32"/>
      <x:c r="C365" s="8"/>
      <x:c r="D365" s="8"/>
      <x:c r="E365" s="33"/>
      <x:c r="F365" s="8"/>
      <x:c r="G365" s="30" t="str">
        <x:f>IF(COUNTA(B365:F365)=0,"",IF(OR(COUNT(B365,E365)&lt;&gt;2,C365="",D365="",E365&lt;0),"Eksik / hatalı","Hazır"))</x:f>
      </x:c>
    </x:row>
    <x:row r="366" ht="26" customHeight="1">
      <x:c r="B366" s="32"/>
      <x:c r="C366" s="8"/>
      <x:c r="D366" s="8"/>
      <x:c r="E366" s="33"/>
      <x:c r="F366" s="8"/>
      <x:c r="G366" s="30" t="str">
        <x:f>IF(COUNTA(B366:F366)=0,"",IF(OR(COUNT(B366,E366)&lt;&gt;2,C366="",D366="",E366&lt;0),"Eksik / hatalı","Hazır"))</x:f>
      </x:c>
    </x:row>
    <x:row r="367" ht="26" customHeight="1">
      <x:c r="B367" s="32"/>
      <x:c r="C367" s="8"/>
      <x:c r="D367" s="8"/>
      <x:c r="E367" s="33"/>
      <x:c r="F367" s="8"/>
      <x:c r="G367" s="30" t="str">
        <x:f>IF(COUNTA(B367:F367)=0,"",IF(OR(COUNT(B367,E367)&lt;&gt;2,C367="",D367="",E367&lt;0),"Eksik / hatalı","Hazır"))</x:f>
      </x:c>
    </x:row>
    <x:row r="368" ht="26" customHeight="1">
      <x:c r="B368" s="32"/>
      <x:c r="C368" s="8"/>
      <x:c r="D368" s="8"/>
      <x:c r="E368" s="33"/>
      <x:c r="F368" s="8"/>
      <x:c r="G368" s="30" t="str">
        <x:f>IF(COUNTA(B368:F368)=0,"",IF(OR(COUNT(B368,E368)&lt;&gt;2,C368="",D368="",E368&lt;0),"Eksik / hatalı","Hazır"))</x:f>
      </x:c>
    </x:row>
    <x:row r="369" ht="26" customHeight="1">
      <x:c r="B369" s="32"/>
      <x:c r="C369" s="8"/>
      <x:c r="D369" s="8"/>
      <x:c r="E369" s="33"/>
      <x:c r="F369" s="8"/>
      <x:c r="G369" s="30" t="str">
        <x:f>IF(COUNTA(B369:F369)=0,"",IF(OR(COUNT(B369,E369)&lt;&gt;2,C369="",D369="",E369&lt;0),"Eksik / hatalı","Hazır"))</x:f>
      </x:c>
    </x:row>
    <x:row r="370" ht="26" customHeight="1">
      <x:c r="B370" s="32"/>
      <x:c r="C370" s="8"/>
      <x:c r="D370" s="8"/>
      <x:c r="E370" s="33"/>
      <x:c r="F370" s="8"/>
      <x:c r="G370" s="30" t="str">
        <x:f>IF(COUNTA(B370:F370)=0,"",IF(OR(COUNT(B370,E370)&lt;&gt;2,C370="",D370="",E370&lt;0),"Eksik / hatalı","Hazır"))</x:f>
      </x:c>
    </x:row>
    <x:row r="371" ht="26" customHeight="1">
      <x:c r="B371" s="32"/>
      <x:c r="C371" s="8"/>
      <x:c r="D371" s="8"/>
      <x:c r="E371" s="33"/>
      <x:c r="F371" s="8"/>
      <x:c r="G371" s="30" t="str">
        <x:f>IF(COUNTA(B371:F371)=0,"",IF(OR(COUNT(B371,E371)&lt;&gt;2,C371="",D371="",E371&lt;0),"Eksik / hatalı","Hazır"))</x:f>
      </x:c>
    </x:row>
    <x:row r="372" ht="26" customHeight="1">
      <x:c r="B372" s="32"/>
      <x:c r="C372" s="8"/>
      <x:c r="D372" s="8"/>
      <x:c r="E372" s="33"/>
      <x:c r="F372" s="8"/>
      <x:c r="G372" s="30" t="str">
        <x:f>IF(COUNTA(B372:F372)=0,"",IF(OR(COUNT(B372,E372)&lt;&gt;2,C372="",D372="",E372&lt;0),"Eksik / hatalı","Hazır"))</x:f>
      </x:c>
    </x:row>
    <x:row r="373" ht="26" customHeight="1">
      <x:c r="B373" s="32"/>
      <x:c r="C373" s="8"/>
      <x:c r="D373" s="8"/>
      <x:c r="E373" s="33"/>
      <x:c r="F373" s="8"/>
      <x:c r="G373" s="30" t="str">
        <x:f>IF(COUNTA(B373:F373)=0,"",IF(OR(COUNT(B373,E373)&lt;&gt;2,C373="",D373="",E373&lt;0),"Eksik / hatalı","Hazır"))</x:f>
      </x:c>
    </x:row>
    <x:row r="374" ht="26" customHeight="1">
      <x:c r="B374" s="32"/>
      <x:c r="C374" s="8"/>
      <x:c r="D374" s="8"/>
      <x:c r="E374" s="33"/>
      <x:c r="F374" s="8"/>
      <x:c r="G374" s="30" t="str">
        <x:f>IF(COUNTA(B374:F374)=0,"",IF(OR(COUNT(B374,E374)&lt;&gt;2,C374="",D374="",E374&lt;0),"Eksik / hatalı","Hazır"))</x:f>
      </x:c>
    </x:row>
    <x:row r="375" ht="26" customHeight="1">
      <x:c r="B375" s="32"/>
      <x:c r="C375" s="8"/>
      <x:c r="D375" s="8"/>
      <x:c r="E375" s="33"/>
      <x:c r="F375" s="8"/>
      <x:c r="G375" s="30" t="str">
        <x:f>IF(COUNTA(B375:F375)=0,"",IF(OR(COUNT(B375,E375)&lt;&gt;2,C375="",D375="",E375&lt;0),"Eksik / hatalı","Hazır"))</x:f>
      </x:c>
    </x:row>
    <x:row r="376" ht="26" customHeight="1">
      <x:c r="B376" s="32"/>
      <x:c r="C376" s="8"/>
      <x:c r="D376" s="8"/>
      <x:c r="E376" s="33"/>
      <x:c r="F376" s="8"/>
      <x:c r="G376" s="30" t="str">
        <x:f>IF(COUNTA(B376:F376)=0,"",IF(OR(COUNT(B376,E376)&lt;&gt;2,C376="",D376="",E376&lt;0),"Eksik / hatalı","Hazır"))</x:f>
      </x:c>
    </x:row>
    <x:row r="377" ht="26" customHeight="1">
      <x:c r="B377" s="32"/>
      <x:c r="C377" s="8"/>
      <x:c r="D377" s="8"/>
      <x:c r="E377" s="33"/>
      <x:c r="F377" s="8"/>
      <x:c r="G377" s="30" t="str">
        <x:f>IF(COUNTA(B377:F377)=0,"",IF(OR(COUNT(B377,E377)&lt;&gt;2,C377="",D377="",E377&lt;0),"Eksik / hatalı","Hazır"))</x:f>
      </x:c>
    </x:row>
    <x:row r="378" ht="26" customHeight="1">
      <x:c r="B378" s="32"/>
      <x:c r="C378" s="8"/>
      <x:c r="D378" s="8"/>
      <x:c r="E378" s="33"/>
      <x:c r="F378" s="8"/>
      <x:c r="G378" s="30" t="str">
        <x:f>IF(COUNTA(B378:F378)=0,"",IF(OR(COUNT(B378,E378)&lt;&gt;2,C378="",D378="",E378&lt;0),"Eksik / hatalı","Hazır"))</x:f>
      </x:c>
    </x:row>
    <x:row r="379" ht="26" customHeight="1">
      <x:c r="B379" s="32"/>
      <x:c r="C379" s="8"/>
      <x:c r="D379" s="8"/>
      <x:c r="E379" s="33"/>
      <x:c r="F379" s="8"/>
      <x:c r="G379" s="30" t="str">
        <x:f>IF(COUNTA(B379:F379)=0,"",IF(OR(COUNT(B379,E379)&lt;&gt;2,C379="",D379="",E379&lt;0),"Eksik / hatalı","Hazır"))</x:f>
      </x:c>
    </x:row>
    <x:row r="380" ht="26" customHeight="1">
      <x:c r="B380" s="32"/>
      <x:c r="C380" s="8"/>
      <x:c r="D380" s="8"/>
      <x:c r="E380" s="33"/>
      <x:c r="F380" s="8"/>
      <x:c r="G380" s="30" t="str">
        <x:f>IF(COUNTA(B380:F380)=0,"",IF(OR(COUNT(B380,E380)&lt;&gt;2,C380="",D380="",E380&lt;0),"Eksik / hatalı","Hazır"))</x:f>
      </x:c>
    </x:row>
    <x:row r="381" ht="26" customHeight="1">
      <x:c r="B381" s="32"/>
      <x:c r="C381" s="8"/>
      <x:c r="D381" s="8"/>
      <x:c r="E381" s="33"/>
      <x:c r="F381" s="8"/>
      <x:c r="G381" s="30" t="str">
        <x:f>IF(COUNTA(B381:F381)=0,"",IF(OR(COUNT(B381,E381)&lt;&gt;2,C381="",D381="",E381&lt;0),"Eksik / hatalı","Hazır"))</x:f>
      </x:c>
    </x:row>
    <x:row r="382" ht="26" customHeight="1">
      <x:c r="B382" s="32"/>
      <x:c r="C382" s="8"/>
      <x:c r="D382" s="8"/>
      <x:c r="E382" s="33"/>
      <x:c r="F382" s="8"/>
      <x:c r="G382" s="30" t="str">
        <x:f>IF(COUNTA(B382:F382)=0,"",IF(OR(COUNT(B382,E382)&lt;&gt;2,C382="",D382="",E382&lt;0),"Eksik / hatalı","Hazır"))</x:f>
      </x:c>
    </x:row>
    <x:row r="383" ht="26" customHeight="1">
      <x:c r="B383" s="32"/>
      <x:c r="C383" s="8"/>
      <x:c r="D383" s="8"/>
      <x:c r="E383" s="33"/>
      <x:c r="F383" s="8"/>
      <x:c r="G383" s="30" t="str">
        <x:f>IF(COUNTA(B383:F383)=0,"",IF(OR(COUNT(B383,E383)&lt;&gt;2,C383="",D383="",E383&lt;0),"Eksik / hatalı","Hazır"))</x:f>
      </x:c>
    </x:row>
    <x:row r="384" ht="26" customHeight="1">
      <x:c r="B384" s="32"/>
      <x:c r="C384" s="8"/>
      <x:c r="D384" s="8"/>
      <x:c r="E384" s="33"/>
      <x:c r="F384" s="8"/>
      <x:c r="G384" s="30" t="str">
        <x:f>IF(COUNTA(B384:F384)=0,"",IF(OR(COUNT(B384,E384)&lt;&gt;2,C384="",D384="",E384&lt;0),"Eksik / hatalı","Hazır"))</x:f>
      </x:c>
    </x:row>
    <x:row r="385" ht="26" customHeight="1">
      <x:c r="B385" s="32"/>
      <x:c r="C385" s="8"/>
      <x:c r="D385" s="8"/>
      <x:c r="E385" s="33"/>
      <x:c r="F385" s="8"/>
      <x:c r="G385" s="30" t="str">
        <x:f>IF(COUNTA(B385:F385)=0,"",IF(OR(COUNT(B385,E385)&lt;&gt;2,C385="",D385="",E385&lt;0),"Eksik / hatalı","Hazır"))</x:f>
      </x:c>
    </x:row>
    <x:row r="386" ht="26" customHeight="1">
      <x:c r="B386" s="32"/>
      <x:c r="C386" s="8"/>
      <x:c r="D386" s="8"/>
      <x:c r="E386" s="33"/>
      <x:c r="F386" s="8"/>
      <x:c r="G386" s="30" t="str">
        <x:f>IF(COUNTA(B386:F386)=0,"",IF(OR(COUNT(B386,E386)&lt;&gt;2,C386="",D386="",E386&lt;0),"Eksik / hatalı","Hazır"))</x:f>
      </x:c>
    </x:row>
    <x:row r="387" ht="26" customHeight="1">
      <x:c r="B387" s="32"/>
      <x:c r="C387" s="8"/>
      <x:c r="D387" s="8"/>
      <x:c r="E387" s="33"/>
      <x:c r="F387" s="8"/>
      <x:c r="G387" s="30" t="str">
        <x:f>IF(COUNTA(B387:F387)=0,"",IF(OR(COUNT(B387,E387)&lt;&gt;2,C387="",D387="",E387&lt;0),"Eksik / hatalı","Hazır"))</x:f>
      </x:c>
    </x:row>
    <x:row r="388" ht="26" customHeight="1">
      <x:c r="B388" s="32"/>
      <x:c r="C388" s="8"/>
      <x:c r="D388" s="8"/>
      <x:c r="E388" s="33"/>
      <x:c r="F388" s="8"/>
      <x:c r="G388" s="30" t="str">
        <x:f>IF(COUNTA(B388:F388)=0,"",IF(OR(COUNT(B388,E388)&lt;&gt;2,C388="",D388="",E388&lt;0),"Eksik / hatalı","Hazır"))</x:f>
      </x:c>
    </x:row>
    <x:row r="389" ht="26" customHeight="1">
      <x:c r="B389" s="32"/>
      <x:c r="C389" s="8"/>
      <x:c r="D389" s="8"/>
      <x:c r="E389" s="33"/>
      <x:c r="F389" s="8"/>
      <x:c r="G389" s="30" t="str">
        <x:f>IF(COUNTA(B389:F389)=0,"",IF(OR(COUNT(B389,E389)&lt;&gt;2,C389="",D389="",E389&lt;0),"Eksik / hatalı","Hazır"))</x:f>
      </x:c>
    </x:row>
    <x:row r="390" ht="26" customHeight="1">
      <x:c r="B390" s="32"/>
      <x:c r="C390" s="8"/>
      <x:c r="D390" s="8"/>
      <x:c r="E390" s="33"/>
      <x:c r="F390" s="8"/>
      <x:c r="G390" s="30" t="str">
        <x:f>IF(COUNTA(B390:F390)=0,"",IF(OR(COUNT(B390,E390)&lt;&gt;2,C390="",D390="",E390&lt;0),"Eksik / hatalı","Hazır"))</x:f>
      </x:c>
    </x:row>
    <x:row r="391" ht="26" customHeight="1">
      <x:c r="B391" s="32"/>
      <x:c r="C391" s="8"/>
      <x:c r="D391" s="8"/>
      <x:c r="E391" s="33"/>
      <x:c r="F391" s="8"/>
      <x:c r="G391" s="30" t="str">
        <x:f>IF(COUNTA(B391:F391)=0,"",IF(OR(COUNT(B391,E391)&lt;&gt;2,C391="",D391="",E391&lt;0),"Eksik / hatalı","Hazır"))</x:f>
      </x:c>
    </x:row>
    <x:row r="392" ht="26" customHeight="1">
      <x:c r="B392" s="32"/>
      <x:c r="C392" s="8"/>
      <x:c r="D392" s="8"/>
      <x:c r="E392" s="33"/>
      <x:c r="F392" s="8"/>
      <x:c r="G392" s="30" t="str">
        <x:f>IF(COUNTA(B392:F392)=0,"",IF(OR(COUNT(B392,E392)&lt;&gt;2,C392="",D392="",E392&lt;0),"Eksik / hatalı","Hazır"))</x:f>
      </x:c>
    </x:row>
    <x:row r="393" ht="26" customHeight="1">
      <x:c r="B393" s="32"/>
      <x:c r="C393" s="8"/>
      <x:c r="D393" s="8"/>
      <x:c r="E393" s="33"/>
      <x:c r="F393" s="8"/>
      <x:c r="G393" s="30" t="str">
        <x:f>IF(COUNTA(B393:F393)=0,"",IF(OR(COUNT(B393,E393)&lt;&gt;2,C393="",D393="",E393&lt;0),"Eksik / hatalı","Hazır"))</x:f>
      </x:c>
    </x:row>
    <x:row r="394" ht="26" customHeight="1">
      <x:c r="B394" s="32"/>
      <x:c r="C394" s="8"/>
      <x:c r="D394" s="8"/>
      <x:c r="E394" s="33"/>
      <x:c r="F394" s="8"/>
      <x:c r="G394" s="30" t="str">
        <x:f>IF(COUNTA(B394:F394)=0,"",IF(OR(COUNT(B394,E394)&lt;&gt;2,C394="",D394="",E394&lt;0),"Eksik / hatalı","Hazır"))</x:f>
      </x:c>
    </x:row>
    <x:row r="395" ht="26" customHeight="1">
      <x:c r="B395" s="32"/>
      <x:c r="C395" s="8"/>
      <x:c r="D395" s="8"/>
      <x:c r="E395" s="33"/>
      <x:c r="F395" s="8"/>
      <x:c r="G395" s="30" t="str">
        <x:f>IF(COUNTA(B395:F395)=0,"",IF(OR(COUNT(B395,E395)&lt;&gt;2,C395="",D395="",E395&lt;0),"Eksik / hatalı","Hazır"))</x:f>
      </x:c>
    </x:row>
    <x:row r="396" ht="26" customHeight="1">
      <x:c r="B396" s="32"/>
      <x:c r="C396" s="8"/>
      <x:c r="D396" s="8"/>
      <x:c r="E396" s="33"/>
      <x:c r="F396" s="8"/>
      <x:c r="G396" s="30" t="str">
        <x:f>IF(COUNTA(B396:F396)=0,"",IF(OR(COUNT(B396,E396)&lt;&gt;2,C396="",D396="",E396&lt;0),"Eksik / hatalı","Hazır"))</x:f>
      </x:c>
    </x:row>
    <x:row r="397" ht="26" customHeight="1">
      <x:c r="B397" s="32"/>
      <x:c r="C397" s="8"/>
      <x:c r="D397" s="8"/>
      <x:c r="E397" s="33"/>
      <x:c r="F397" s="8"/>
      <x:c r="G397" s="30" t="str">
        <x:f>IF(COUNTA(B397:F397)=0,"",IF(OR(COUNT(B397,E397)&lt;&gt;2,C397="",D397="",E397&lt;0),"Eksik / hatalı","Hazır"))</x:f>
      </x:c>
    </x:row>
    <x:row r="398" ht="26" customHeight="1">
      <x:c r="B398" s="32"/>
      <x:c r="C398" s="8"/>
      <x:c r="D398" s="8"/>
      <x:c r="E398" s="33"/>
      <x:c r="F398" s="8"/>
      <x:c r="G398" s="30" t="str">
        <x:f>IF(COUNTA(B398:F398)=0,"",IF(OR(COUNT(B398,E398)&lt;&gt;2,C398="",D398="",E398&lt;0),"Eksik / hatalı","Hazır"))</x:f>
      </x:c>
    </x:row>
    <x:row r="399" ht="26" customHeight="1">
      <x:c r="B399" s="32"/>
      <x:c r="C399" s="8"/>
      <x:c r="D399" s="8"/>
      <x:c r="E399" s="33"/>
      <x:c r="F399" s="8"/>
      <x:c r="G399" s="30" t="str">
        <x:f>IF(COUNTA(B399:F399)=0,"",IF(OR(COUNT(B399,E399)&lt;&gt;2,C399="",D399="",E399&lt;0),"Eksik / hatalı","Hazır"))</x:f>
      </x:c>
    </x:row>
    <x:row r="400" ht="26" customHeight="1">
      <x:c r="B400" s="32"/>
      <x:c r="C400" s="8"/>
      <x:c r="D400" s="8"/>
      <x:c r="E400" s="33"/>
      <x:c r="F400" s="8"/>
      <x:c r="G400" s="30" t="str">
        <x:f>IF(COUNTA(B400:F400)=0,"",IF(OR(COUNT(B400,E400)&lt;&gt;2,C400="",D400="",E400&lt;0),"Eksik / hatalı","Hazır"))</x:f>
      </x:c>
    </x:row>
    <x:row r="401" ht="26" customHeight="1">
      <x:c r="B401" s="32"/>
      <x:c r="C401" s="8"/>
      <x:c r="D401" s="8"/>
      <x:c r="E401" s="33"/>
      <x:c r="F401" s="8"/>
      <x:c r="G401" s="30" t="str">
        <x:f>IF(COUNTA(B401:F401)=0,"",IF(OR(COUNT(B401,E401)&lt;&gt;2,C401="",D401="",E401&lt;0),"Eksik / hatalı","Hazır"))</x:f>
      </x:c>
    </x:row>
    <x:row r="402" ht="26" customHeight="1">
      <x:c r="B402" s="32"/>
      <x:c r="C402" s="8"/>
      <x:c r="D402" s="8"/>
      <x:c r="E402" s="33"/>
      <x:c r="F402" s="8"/>
      <x:c r="G402" s="30" t="str">
        <x:f>IF(COUNTA(B402:F402)=0,"",IF(OR(COUNT(B402,E402)&lt;&gt;2,C402="",D402="",E402&lt;0),"Eksik / hatalı","Hazır"))</x:f>
      </x:c>
    </x:row>
    <x:row r="403" ht="26" customHeight="1">
      <x:c r="B403" s="32"/>
      <x:c r="C403" s="8"/>
      <x:c r="D403" s="8"/>
      <x:c r="E403" s="33"/>
      <x:c r="F403" s="8"/>
      <x:c r="G403" s="30" t="str">
        <x:f>IF(COUNTA(B403:F403)=0,"",IF(OR(COUNT(B403,E403)&lt;&gt;2,C403="",D403="",E403&lt;0),"Eksik / hatalı","Hazır"))</x:f>
      </x:c>
    </x:row>
    <x:row r="404" ht="26" customHeight="1">
      <x:c r="B404" s="32"/>
      <x:c r="C404" s="8"/>
      <x:c r="D404" s="8"/>
      <x:c r="E404" s="33"/>
      <x:c r="F404" s="8"/>
      <x:c r="G404" s="30" t="str">
        <x:f>IF(COUNTA(B404:F404)=0,"",IF(OR(COUNT(B404,E404)&lt;&gt;2,C404="",D404="",E404&lt;0),"Eksik / hatalı","Hazır"))</x:f>
      </x:c>
    </x:row>
    <x:row r="405" ht="26" customHeight="1">
      <x:c r="B405" s="32"/>
      <x:c r="C405" s="8"/>
      <x:c r="D405" s="8"/>
      <x:c r="E405" s="33"/>
      <x:c r="F405" s="8"/>
      <x:c r="G405" s="30" t="str">
        <x:f>IF(COUNTA(B405:F405)=0,"",IF(OR(COUNT(B405,E405)&lt;&gt;2,C405="",D405="",E405&lt;0),"Eksik / hatalı","Hazır"))</x:f>
      </x:c>
    </x:row>
    <x:row r="406" ht="26" customHeight="1">
      <x:c r="B406" s="32"/>
      <x:c r="C406" s="8"/>
      <x:c r="D406" s="8"/>
      <x:c r="E406" s="33"/>
      <x:c r="F406" s="8"/>
      <x:c r="G406" s="30" t="str">
        <x:f>IF(COUNTA(B406:F406)=0,"",IF(OR(COUNT(B406,E406)&lt;&gt;2,C406="",D406="",E406&lt;0),"Eksik / hatalı","Hazır"))</x:f>
      </x:c>
    </x:row>
    <x:row r="407" ht="26" customHeight="1">
      <x:c r="B407" s="32"/>
      <x:c r="C407" s="8"/>
      <x:c r="D407" s="8"/>
      <x:c r="E407" s="33"/>
      <x:c r="F407" s="8"/>
      <x:c r="G407" s="30" t="str">
        <x:f>IF(COUNTA(B407:F407)=0,"",IF(OR(COUNT(B407,E407)&lt;&gt;2,C407="",D407="",E407&lt;0),"Eksik / hatalı","Hazır"))</x:f>
      </x:c>
    </x:row>
    <x:row r="408" ht="26" customHeight="1">
      <x:c r="B408" s="32"/>
      <x:c r="C408" s="8"/>
      <x:c r="D408" s="8"/>
      <x:c r="E408" s="33"/>
      <x:c r="F408" s="8"/>
      <x:c r="G408" s="30" t="str">
        <x:f>IF(COUNTA(B408:F408)=0,"",IF(OR(COUNT(B408,E408)&lt;&gt;2,C408="",D408="",E408&lt;0),"Eksik / hatalı","Hazır"))</x:f>
      </x:c>
    </x:row>
    <x:row r="409" ht="26" customHeight="1">
      <x:c r="B409" s="32"/>
      <x:c r="C409" s="8"/>
      <x:c r="D409" s="8"/>
      <x:c r="E409" s="33"/>
      <x:c r="F409" s="8"/>
      <x:c r="G409" s="30" t="str">
        <x:f>IF(COUNTA(B409:F409)=0,"",IF(OR(COUNT(B409,E409)&lt;&gt;2,C409="",D409="",E409&lt;0),"Eksik / hatalı","Hazır"))</x:f>
      </x:c>
    </x:row>
    <x:row r="410" ht="26" customHeight="1">
      <x:c r="B410" s="32"/>
      <x:c r="C410" s="8"/>
      <x:c r="D410" s="8"/>
      <x:c r="E410" s="33"/>
      <x:c r="F410" s="8"/>
      <x:c r="G410" s="30" t="str">
        <x:f>IF(COUNTA(B410:F410)=0,"",IF(OR(COUNT(B410,E410)&lt;&gt;2,C410="",D410="",E410&lt;0),"Eksik / hatalı","Hazır"))</x:f>
      </x:c>
    </x:row>
    <x:row r="411" ht="26" customHeight="1">
      <x:c r="B411" s="32"/>
      <x:c r="C411" s="8"/>
      <x:c r="D411" s="8"/>
      <x:c r="E411" s="33"/>
      <x:c r="F411" s="8"/>
      <x:c r="G411" s="30" t="str">
        <x:f>IF(COUNTA(B411:F411)=0,"",IF(OR(COUNT(B411,E411)&lt;&gt;2,C411="",D411="",E411&lt;0),"Eksik / hatalı","Hazır"))</x:f>
      </x:c>
    </x:row>
    <x:row r="412" ht="26" customHeight="1">
      <x:c r="B412" s="32"/>
      <x:c r="C412" s="8"/>
      <x:c r="D412" s="8"/>
      <x:c r="E412" s="33"/>
      <x:c r="F412" s="8"/>
      <x:c r="G412" s="30" t="str">
        <x:f>IF(COUNTA(B412:F412)=0,"",IF(OR(COUNT(B412,E412)&lt;&gt;2,C412="",D412="",E412&lt;0),"Eksik / hatalı","Hazır"))</x:f>
      </x:c>
    </x:row>
    <x:row r="413" ht="26" customHeight="1">
      <x:c r="B413" s="32"/>
      <x:c r="C413" s="8"/>
      <x:c r="D413" s="8"/>
      <x:c r="E413" s="33"/>
      <x:c r="F413" s="8"/>
      <x:c r="G413" s="30" t="str">
        <x:f>IF(COUNTA(B413:F413)=0,"",IF(OR(COUNT(B413,E413)&lt;&gt;2,C413="",D413="",E413&lt;0),"Eksik / hatalı","Hazır"))</x:f>
      </x:c>
    </x:row>
    <x:row r="414" ht="26" customHeight="1">
      <x:c r="B414" s="32"/>
      <x:c r="C414" s="8"/>
      <x:c r="D414" s="8"/>
      <x:c r="E414" s="33"/>
      <x:c r="F414" s="8"/>
      <x:c r="G414" s="30" t="str">
        <x:f>IF(COUNTA(B414:F414)=0,"",IF(OR(COUNT(B414,E414)&lt;&gt;2,C414="",D414="",E414&lt;0),"Eksik / hatalı","Hazır"))</x:f>
      </x:c>
    </x:row>
    <x:row r="415" ht="26" customHeight="1">
      <x:c r="B415" s="32"/>
      <x:c r="C415" s="8"/>
      <x:c r="D415" s="8"/>
      <x:c r="E415" s="33"/>
      <x:c r="F415" s="8"/>
      <x:c r="G415" s="30" t="str">
        <x:f>IF(COUNTA(B415:F415)=0,"",IF(OR(COUNT(B415,E415)&lt;&gt;2,C415="",D415="",E415&lt;0),"Eksik / hatalı","Hazır"))</x:f>
      </x:c>
    </x:row>
    <x:row r="416" ht="26" customHeight="1">
      <x:c r="B416" s="32"/>
      <x:c r="C416" s="8"/>
      <x:c r="D416" s="8"/>
      <x:c r="E416" s="33"/>
      <x:c r="F416" s="8"/>
      <x:c r="G416" s="30" t="str">
        <x:f>IF(COUNTA(B416:F416)=0,"",IF(OR(COUNT(B416,E416)&lt;&gt;2,C416="",D416="",E416&lt;0),"Eksik / hatalı","Hazır"))</x:f>
      </x:c>
    </x:row>
    <x:row r="417" ht="26" customHeight="1">
      <x:c r="B417" s="32"/>
      <x:c r="C417" s="8"/>
      <x:c r="D417" s="8"/>
      <x:c r="E417" s="33"/>
      <x:c r="F417" s="8"/>
      <x:c r="G417" s="30" t="str">
        <x:f>IF(COUNTA(B417:F417)=0,"",IF(OR(COUNT(B417,E417)&lt;&gt;2,C417="",D417="",E417&lt;0),"Eksik / hatalı","Hazır"))</x:f>
      </x:c>
    </x:row>
    <x:row r="418" ht="26" customHeight="1">
      <x:c r="B418" s="32"/>
      <x:c r="C418" s="8"/>
      <x:c r="D418" s="8"/>
      <x:c r="E418" s="33"/>
      <x:c r="F418" s="8"/>
      <x:c r="G418" s="30" t="str">
        <x:f>IF(COUNTA(B418:F418)=0,"",IF(OR(COUNT(B418,E418)&lt;&gt;2,C418="",D418="",E418&lt;0),"Eksik / hatalı","Hazır"))</x:f>
      </x:c>
    </x:row>
    <x:row r="419" ht="26" customHeight="1">
      <x:c r="B419" s="32"/>
      <x:c r="C419" s="8"/>
      <x:c r="D419" s="8"/>
      <x:c r="E419" s="33"/>
      <x:c r="F419" s="8"/>
      <x:c r="G419" s="30" t="str">
        <x:f>IF(COUNTA(B419:F419)=0,"",IF(OR(COUNT(B419,E419)&lt;&gt;2,C419="",D419="",E419&lt;0),"Eksik / hatalı","Hazır"))</x:f>
      </x:c>
    </x:row>
    <x:row r="420" ht="26" customHeight="1">
      <x:c r="B420" s="32"/>
      <x:c r="C420" s="8"/>
      <x:c r="D420" s="8"/>
      <x:c r="E420" s="33"/>
      <x:c r="F420" s="8"/>
      <x:c r="G420" s="30" t="str">
        <x:f>IF(COUNTA(B420:F420)=0,"",IF(OR(COUNT(B420,E420)&lt;&gt;2,C420="",D420="",E420&lt;0),"Eksik / hatalı","Hazır"))</x:f>
      </x:c>
    </x:row>
    <x:row r="421" ht="26" customHeight="1">
      <x:c r="B421" s="32"/>
      <x:c r="C421" s="8"/>
      <x:c r="D421" s="8"/>
      <x:c r="E421" s="33"/>
      <x:c r="F421" s="8"/>
      <x:c r="G421" s="30" t="str">
        <x:f>IF(COUNTA(B421:F421)=0,"",IF(OR(COUNT(B421,E421)&lt;&gt;2,C421="",D421="",E421&lt;0),"Eksik / hatalı","Hazır"))</x:f>
      </x:c>
    </x:row>
    <x:row r="422" ht="26" customHeight="1">
      <x:c r="B422" s="32"/>
      <x:c r="C422" s="8"/>
      <x:c r="D422" s="8"/>
      <x:c r="E422" s="33"/>
      <x:c r="F422" s="8"/>
      <x:c r="G422" s="30" t="str">
        <x:f>IF(COUNTA(B422:F422)=0,"",IF(OR(COUNT(B422,E422)&lt;&gt;2,C422="",D422="",E422&lt;0),"Eksik / hatalı","Hazır"))</x:f>
      </x:c>
    </x:row>
    <x:row r="423" ht="26" customHeight="1">
      <x:c r="B423" s="32"/>
      <x:c r="C423" s="8"/>
      <x:c r="D423" s="8"/>
      <x:c r="E423" s="33"/>
      <x:c r="F423" s="8"/>
      <x:c r="G423" s="30" t="str">
        <x:f>IF(COUNTA(B423:F423)=0,"",IF(OR(COUNT(B423,E423)&lt;&gt;2,C423="",D423="",E423&lt;0),"Eksik / hatalı","Hazır"))</x:f>
      </x:c>
    </x:row>
    <x:row r="424" ht="26" customHeight="1">
      <x:c r="B424" s="32"/>
      <x:c r="C424" s="8"/>
      <x:c r="D424" s="8"/>
      <x:c r="E424" s="33"/>
      <x:c r="F424" s="8"/>
      <x:c r="G424" s="30" t="str">
        <x:f>IF(COUNTA(B424:F424)=0,"",IF(OR(COUNT(B424,E424)&lt;&gt;2,C424="",D424="",E424&lt;0),"Eksik / hatalı","Hazır"))</x:f>
      </x:c>
    </x:row>
    <x:row r="425" ht="26" customHeight="1">
      <x:c r="B425" s="32"/>
      <x:c r="C425" s="8"/>
      <x:c r="D425" s="8"/>
      <x:c r="E425" s="33"/>
      <x:c r="F425" s="8"/>
      <x:c r="G425" s="30" t="str">
        <x:f>IF(COUNTA(B425:F425)=0,"",IF(OR(COUNT(B425,E425)&lt;&gt;2,C425="",D425="",E425&lt;0),"Eksik / hatalı","Hazır"))</x:f>
      </x:c>
    </x:row>
    <x:row r="426" ht="26" customHeight="1">
      <x:c r="B426" s="32"/>
      <x:c r="C426" s="8"/>
      <x:c r="D426" s="8"/>
      <x:c r="E426" s="33"/>
      <x:c r="F426" s="8"/>
      <x:c r="G426" s="30" t="str">
        <x:f>IF(COUNTA(B426:F426)=0,"",IF(OR(COUNT(B426,E426)&lt;&gt;2,C426="",D426="",E426&lt;0),"Eksik / hatalı","Hazır"))</x:f>
      </x:c>
    </x:row>
    <x:row r="427" ht="26" customHeight="1">
      <x:c r="B427" s="32"/>
      <x:c r="C427" s="8"/>
      <x:c r="D427" s="8"/>
      <x:c r="E427" s="33"/>
      <x:c r="F427" s="8"/>
      <x:c r="G427" s="30" t="str">
        <x:f>IF(COUNTA(B427:F427)=0,"",IF(OR(COUNT(B427,E427)&lt;&gt;2,C427="",D427="",E427&lt;0),"Eksik / hatalı","Hazır"))</x:f>
      </x:c>
    </x:row>
    <x:row r="428" ht="26" customHeight="1">
      <x:c r="B428" s="32"/>
      <x:c r="C428" s="8"/>
      <x:c r="D428" s="8"/>
      <x:c r="E428" s="33"/>
      <x:c r="F428" s="8"/>
      <x:c r="G428" s="30" t="str">
        <x:f>IF(COUNTA(B428:F428)=0,"",IF(OR(COUNT(B428,E428)&lt;&gt;2,C428="",D428="",E428&lt;0),"Eksik / hatalı","Hazır"))</x:f>
      </x:c>
    </x:row>
    <x:row r="429" ht="26" customHeight="1">
      <x:c r="B429" s="32"/>
      <x:c r="C429" s="8"/>
      <x:c r="D429" s="8"/>
      <x:c r="E429" s="33"/>
      <x:c r="F429" s="8"/>
      <x:c r="G429" s="30" t="str">
        <x:f>IF(COUNTA(B429:F429)=0,"",IF(OR(COUNT(B429,E429)&lt;&gt;2,C429="",D429="",E429&lt;0),"Eksik / hatalı","Hazır"))</x:f>
      </x:c>
    </x:row>
    <x:row r="430" ht="26" customHeight="1">
      <x:c r="B430" s="32"/>
      <x:c r="C430" s="8"/>
      <x:c r="D430" s="8"/>
      <x:c r="E430" s="33"/>
      <x:c r="F430" s="8"/>
      <x:c r="G430" s="30" t="str">
        <x:f>IF(COUNTA(B430:F430)=0,"",IF(OR(COUNT(B430,E430)&lt;&gt;2,C430="",D430="",E430&lt;0),"Eksik / hatalı","Hazır"))</x:f>
      </x:c>
    </x:row>
    <x:row r="431" ht="26" customHeight="1">
      <x:c r="B431" s="32"/>
      <x:c r="C431" s="8"/>
      <x:c r="D431" s="8"/>
      <x:c r="E431" s="33"/>
      <x:c r="F431" s="8"/>
      <x:c r="G431" s="30" t="str">
        <x:f>IF(COUNTA(B431:F431)=0,"",IF(OR(COUNT(B431,E431)&lt;&gt;2,C431="",D431="",E431&lt;0),"Eksik / hatalı","Hazır"))</x:f>
      </x:c>
    </x:row>
    <x:row r="432" ht="26" customHeight="1">
      <x:c r="B432" s="32"/>
      <x:c r="C432" s="8"/>
      <x:c r="D432" s="8"/>
      <x:c r="E432" s="33"/>
      <x:c r="F432" s="8"/>
      <x:c r="G432" s="30" t="str">
        <x:f>IF(COUNTA(B432:F432)=0,"",IF(OR(COUNT(B432,E432)&lt;&gt;2,C432="",D432="",E432&lt;0),"Eksik / hatalı","Hazır"))</x:f>
      </x:c>
    </x:row>
    <x:row r="433" ht="26" customHeight="1">
      <x:c r="B433" s="32"/>
      <x:c r="C433" s="8"/>
      <x:c r="D433" s="8"/>
      <x:c r="E433" s="33"/>
      <x:c r="F433" s="8"/>
      <x:c r="G433" s="30" t="str">
        <x:f>IF(COUNTA(B433:F433)=0,"",IF(OR(COUNT(B433,E433)&lt;&gt;2,C433="",D433="",E433&lt;0),"Eksik / hatalı","Hazır"))</x:f>
      </x:c>
    </x:row>
    <x:row r="434" ht="26" customHeight="1">
      <x:c r="B434" s="32"/>
      <x:c r="C434" s="8"/>
      <x:c r="D434" s="8"/>
      <x:c r="E434" s="33"/>
      <x:c r="F434" s="8"/>
      <x:c r="G434" s="30" t="str">
        <x:f>IF(COUNTA(B434:F434)=0,"",IF(OR(COUNT(B434,E434)&lt;&gt;2,C434="",D434="",E434&lt;0),"Eksik / hatalı","Hazır"))</x:f>
      </x:c>
    </x:row>
    <x:row r="435" ht="26" customHeight="1">
      <x:c r="B435" s="32"/>
      <x:c r="C435" s="8"/>
      <x:c r="D435" s="8"/>
      <x:c r="E435" s="33"/>
      <x:c r="F435" s="8"/>
      <x:c r="G435" s="30" t="str">
        <x:f>IF(COUNTA(B435:F435)=0,"",IF(OR(COUNT(B435,E435)&lt;&gt;2,C435="",D435="",E435&lt;0),"Eksik / hatalı","Hazır"))</x:f>
      </x:c>
    </x:row>
    <x:row r="436" ht="26" customHeight="1">
      <x:c r="B436" s="32"/>
      <x:c r="C436" s="8"/>
      <x:c r="D436" s="8"/>
      <x:c r="E436" s="33"/>
      <x:c r="F436" s="8"/>
      <x:c r="G436" s="30" t="str">
        <x:f>IF(COUNTA(B436:F436)=0,"",IF(OR(COUNT(B436,E436)&lt;&gt;2,C436="",D436="",E436&lt;0),"Eksik / hatalı","Hazır"))</x:f>
      </x:c>
    </x:row>
    <x:row r="437" ht="26" customHeight="1">
      <x:c r="B437" s="32"/>
      <x:c r="C437" s="8"/>
      <x:c r="D437" s="8"/>
      <x:c r="E437" s="33"/>
      <x:c r="F437" s="8"/>
      <x:c r="G437" s="30" t="str">
        <x:f>IF(COUNTA(B437:F437)=0,"",IF(OR(COUNT(B437,E437)&lt;&gt;2,C437="",D437="",E437&lt;0),"Eksik / hatalı","Hazır"))</x:f>
      </x:c>
    </x:row>
    <x:row r="438" ht="26" customHeight="1">
      <x:c r="B438" s="32"/>
      <x:c r="C438" s="8"/>
      <x:c r="D438" s="8"/>
      <x:c r="E438" s="33"/>
      <x:c r="F438" s="8"/>
      <x:c r="G438" s="30" t="str">
        <x:f>IF(COUNTA(B438:F438)=0,"",IF(OR(COUNT(B438,E438)&lt;&gt;2,C438="",D438="",E438&lt;0),"Eksik / hatalı","Hazır"))</x:f>
      </x:c>
    </x:row>
    <x:row r="439" ht="26" customHeight="1">
      <x:c r="B439" s="32"/>
      <x:c r="C439" s="8"/>
      <x:c r="D439" s="8"/>
      <x:c r="E439" s="33"/>
      <x:c r="F439" s="8"/>
      <x:c r="G439" s="30" t="str">
        <x:f>IF(COUNTA(B439:F439)=0,"",IF(OR(COUNT(B439,E439)&lt;&gt;2,C439="",D439="",E439&lt;0),"Eksik / hatalı","Hazır"))</x:f>
      </x:c>
    </x:row>
    <x:row r="440" ht="26" customHeight="1">
      <x:c r="B440" s="32"/>
      <x:c r="C440" s="8"/>
      <x:c r="D440" s="8"/>
      <x:c r="E440" s="33"/>
      <x:c r="F440" s="8"/>
      <x:c r="G440" s="30" t="str">
        <x:f>IF(COUNTA(B440:F440)=0,"",IF(OR(COUNT(B440,E440)&lt;&gt;2,C440="",D440="",E440&lt;0),"Eksik / hatalı","Hazır"))</x:f>
      </x:c>
    </x:row>
    <x:row r="441" ht="26" customHeight="1">
      <x:c r="B441" s="32"/>
      <x:c r="C441" s="8"/>
      <x:c r="D441" s="8"/>
      <x:c r="E441" s="33"/>
      <x:c r="F441" s="8"/>
      <x:c r="G441" s="30" t="str">
        <x:f>IF(COUNTA(B441:F441)=0,"",IF(OR(COUNT(B441,E441)&lt;&gt;2,C441="",D441="",E441&lt;0),"Eksik / hatalı","Hazır"))</x:f>
      </x:c>
    </x:row>
    <x:row r="442" ht="26" customHeight="1">
      <x:c r="B442" s="32"/>
      <x:c r="C442" s="8"/>
      <x:c r="D442" s="8"/>
      <x:c r="E442" s="33"/>
      <x:c r="F442" s="8"/>
      <x:c r="G442" s="30" t="str">
        <x:f>IF(COUNTA(B442:F442)=0,"",IF(OR(COUNT(B442,E442)&lt;&gt;2,C442="",D442="",E442&lt;0),"Eksik / hatalı","Hazır"))</x:f>
      </x:c>
    </x:row>
    <x:row r="443" ht="26" customHeight="1">
      <x:c r="B443" s="32"/>
      <x:c r="C443" s="8"/>
      <x:c r="D443" s="8"/>
      <x:c r="E443" s="33"/>
      <x:c r="F443" s="8"/>
      <x:c r="G443" s="30" t="str">
        <x:f>IF(COUNTA(B443:F443)=0,"",IF(OR(COUNT(B443,E443)&lt;&gt;2,C443="",D443="",E443&lt;0),"Eksik / hatalı","Hazır"))</x:f>
      </x:c>
    </x:row>
    <x:row r="444" ht="26" customHeight="1">
      <x:c r="B444" s="32"/>
      <x:c r="C444" s="8"/>
      <x:c r="D444" s="8"/>
      <x:c r="E444" s="33"/>
      <x:c r="F444" s="8"/>
      <x:c r="G444" s="30" t="str">
        <x:f>IF(COUNTA(B444:F444)=0,"",IF(OR(COUNT(B444,E444)&lt;&gt;2,C444="",D444="",E444&lt;0),"Eksik / hatalı","Hazır"))</x:f>
      </x:c>
    </x:row>
    <x:row r="445" ht="26" customHeight="1">
      <x:c r="B445" s="32"/>
      <x:c r="C445" s="8"/>
      <x:c r="D445" s="8"/>
      <x:c r="E445" s="33"/>
      <x:c r="F445" s="8"/>
      <x:c r="G445" s="30" t="str">
        <x:f>IF(COUNTA(B445:F445)=0,"",IF(OR(COUNT(B445,E445)&lt;&gt;2,C445="",D445="",E445&lt;0),"Eksik / hatalı","Hazır"))</x:f>
      </x:c>
    </x:row>
    <x:row r="446" ht="26" customHeight="1">
      <x:c r="B446" s="32"/>
      <x:c r="C446" s="8"/>
      <x:c r="D446" s="8"/>
      <x:c r="E446" s="33"/>
      <x:c r="F446" s="8"/>
      <x:c r="G446" s="30" t="str">
        <x:f>IF(COUNTA(B446:F446)=0,"",IF(OR(COUNT(B446,E446)&lt;&gt;2,C446="",D446="",E446&lt;0),"Eksik / hatalı","Hazır"))</x:f>
      </x:c>
    </x:row>
    <x:row r="447" ht="26" customHeight="1">
      <x:c r="B447" s="32"/>
      <x:c r="C447" s="8"/>
      <x:c r="D447" s="8"/>
      <x:c r="E447" s="33"/>
      <x:c r="F447" s="8"/>
      <x:c r="G447" s="30" t="str">
        <x:f>IF(COUNTA(B447:F447)=0,"",IF(OR(COUNT(B447,E447)&lt;&gt;2,C447="",D447="",E447&lt;0),"Eksik / hatalı","Hazır"))</x:f>
      </x:c>
    </x:row>
    <x:row r="448" ht="26" customHeight="1">
      <x:c r="B448" s="32"/>
      <x:c r="C448" s="8"/>
      <x:c r="D448" s="8"/>
      <x:c r="E448" s="33"/>
      <x:c r="F448" s="8"/>
      <x:c r="G448" s="30" t="str">
        <x:f>IF(COUNTA(B448:F448)=0,"",IF(OR(COUNT(B448,E448)&lt;&gt;2,C448="",D448="",E448&lt;0),"Eksik / hatalı","Hazır"))</x:f>
      </x:c>
    </x:row>
    <x:row r="449" ht="26" customHeight="1">
      <x:c r="B449" s="32"/>
      <x:c r="C449" s="8"/>
      <x:c r="D449" s="8"/>
      <x:c r="E449" s="33"/>
      <x:c r="F449" s="8"/>
      <x:c r="G449" s="30" t="str">
        <x:f>IF(COUNTA(B449:F449)=0,"",IF(OR(COUNT(B449,E449)&lt;&gt;2,C449="",D449="",E449&lt;0),"Eksik / hatalı","Hazır"))</x:f>
      </x:c>
    </x:row>
    <x:row r="450" ht="26" customHeight="1">
      <x:c r="B450" s="32"/>
      <x:c r="C450" s="8"/>
      <x:c r="D450" s="8"/>
      <x:c r="E450" s="33"/>
      <x:c r="F450" s="8"/>
      <x:c r="G450" s="30" t="str">
        <x:f>IF(COUNTA(B450:F450)=0,"",IF(OR(COUNT(B450,E450)&lt;&gt;2,C450="",D450="",E450&lt;0),"Eksik / hatalı","Hazır"))</x:f>
      </x:c>
    </x:row>
    <x:row r="451" ht="26" customHeight="1">
      <x:c r="B451" s="32"/>
      <x:c r="C451" s="8"/>
      <x:c r="D451" s="8"/>
      <x:c r="E451" s="33"/>
      <x:c r="F451" s="8"/>
      <x:c r="G451" s="30" t="str">
        <x:f>IF(COUNTA(B451:F451)=0,"",IF(OR(COUNT(B451,E451)&lt;&gt;2,C451="",D451="",E451&lt;0),"Eksik / hatalı","Hazır"))</x:f>
      </x:c>
    </x:row>
    <x:row r="452" ht="26" customHeight="1">
      <x:c r="B452" s="32"/>
      <x:c r="C452" s="8"/>
      <x:c r="D452" s="8"/>
      <x:c r="E452" s="33"/>
      <x:c r="F452" s="8"/>
      <x:c r="G452" s="30" t="str">
        <x:f>IF(COUNTA(B452:F452)=0,"",IF(OR(COUNT(B452,E452)&lt;&gt;2,C452="",D452="",E452&lt;0),"Eksik / hatalı","Hazır"))</x:f>
      </x:c>
    </x:row>
    <x:row r="453" ht="26" customHeight="1">
      <x:c r="B453" s="32"/>
      <x:c r="C453" s="8"/>
      <x:c r="D453" s="8"/>
      <x:c r="E453" s="33"/>
      <x:c r="F453" s="8"/>
      <x:c r="G453" s="30" t="str">
        <x:f>IF(COUNTA(B453:F453)=0,"",IF(OR(COUNT(B453,E453)&lt;&gt;2,C453="",D453="",E453&lt;0),"Eksik / hatalı","Hazır"))</x:f>
      </x:c>
    </x:row>
    <x:row r="454" ht="26" customHeight="1">
      <x:c r="B454" s="32"/>
      <x:c r="C454" s="8"/>
      <x:c r="D454" s="8"/>
      <x:c r="E454" s="33"/>
      <x:c r="F454" s="8"/>
      <x:c r="G454" s="30" t="str">
        <x:f>IF(COUNTA(B454:F454)=0,"",IF(OR(COUNT(B454,E454)&lt;&gt;2,C454="",D454="",E454&lt;0),"Eksik / hatalı","Hazır"))</x:f>
      </x:c>
    </x:row>
    <x:row r="455" ht="26" customHeight="1">
      <x:c r="B455" s="32"/>
      <x:c r="C455" s="8"/>
      <x:c r="D455" s="8"/>
      <x:c r="E455" s="33"/>
      <x:c r="F455" s="8"/>
      <x:c r="G455" s="30" t="str">
        <x:f>IF(COUNTA(B455:F455)=0,"",IF(OR(COUNT(B455,E455)&lt;&gt;2,C455="",D455="",E455&lt;0),"Eksik / hatalı","Hazır"))</x:f>
      </x:c>
    </x:row>
    <x:row r="456" ht="26" customHeight="1">
      <x:c r="B456" s="32"/>
      <x:c r="C456" s="8"/>
      <x:c r="D456" s="8"/>
      <x:c r="E456" s="33"/>
      <x:c r="F456" s="8"/>
      <x:c r="G456" s="30" t="str">
        <x:f>IF(COUNTA(B456:F456)=0,"",IF(OR(COUNT(B456,E456)&lt;&gt;2,C456="",D456="",E456&lt;0),"Eksik / hatalı","Hazır"))</x:f>
      </x:c>
    </x:row>
    <x:row r="457" ht="26" customHeight="1">
      <x:c r="B457" s="32"/>
      <x:c r="C457" s="8"/>
      <x:c r="D457" s="8"/>
      <x:c r="E457" s="33"/>
      <x:c r="F457" s="8"/>
      <x:c r="G457" s="30" t="str">
        <x:f>IF(COUNTA(B457:F457)=0,"",IF(OR(COUNT(B457,E457)&lt;&gt;2,C457="",D457="",E457&lt;0),"Eksik / hatalı","Hazır"))</x:f>
      </x:c>
    </x:row>
    <x:row r="458" ht="26" customHeight="1">
      <x:c r="B458" s="32"/>
      <x:c r="C458" s="8"/>
      <x:c r="D458" s="8"/>
      <x:c r="E458" s="33"/>
      <x:c r="F458" s="8"/>
      <x:c r="G458" s="30" t="str">
        <x:f>IF(COUNTA(B458:F458)=0,"",IF(OR(COUNT(B458,E458)&lt;&gt;2,C458="",D458="",E458&lt;0),"Eksik / hatalı","Hazır"))</x:f>
      </x:c>
    </x:row>
    <x:row r="459" ht="26" customHeight="1">
      <x:c r="B459" s="32"/>
      <x:c r="C459" s="8"/>
      <x:c r="D459" s="8"/>
      <x:c r="E459" s="33"/>
      <x:c r="F459" s="8"/>
      <x:c r="G459" s="30" t="str">
        <x:f>IF(COUNTA(B459:F459)=0,"",IF(OR(COUNT(B459,E459)&lt;&gt;2,C459="",D459="",E459&lt;0),"Eksik / hatalı","Hazır"))</x:f>
      </x:c>
    </x:row>
    <x:row r="460" ht="26" customHeight="1">
      <x:c r="B460" s="32"/>
      <x:c r="C460" s="8"/>
      <x:c r="D460" s="8"/>
      <x:c r="E460" s="33"/>
      <x:c r="F460" s="8"/>
      <x:c r="G460" s="30" t="str">
        <x:f>IF(COUNTA(B460:F460)=0,"",IF(OR(COUNT(B460,E460)&lt;&gt;2,C460="",D460="",E460&lt;0),"Eksik / hatalı","Hazır"))</x:f>
      </x:c>
    </x:row>
    <x:row r="461" ht="26" customHeight="1">
      <x:c r="B461" s="32"/>
      <x:c r="C461" s="8"/>
      <x:c r="D461" s="8"/>
      <x:c r="E461" s="33"/>
      <x:c r="F461" s="8"/>
      <x:c r="G461" s="30" t="str">
        <x:f>IF(COUNTA(B461:F461)=0,"",IF(OR(COUNT(B461,E461)&lt;&gt;2,C461="",D461="",E461&lt;0),"Eksik / hatalı","Hazır"))</x:f>
      </x:c>
    </x:row>
    <x:row r="462" ht="26" customHeight="1">
      <x:c r="B462" s="32"/>
      <x:c r="C462" s="8"/>
      <x:c r="D462" s="8"/>
      <x:c r="E462" s="33"/>
      <x:c r="F462" s="8"/>
      <x:c r="G462" s="30" t="str">
        <x:f>IF(COUNTA(B462:F462)=0,"",IF(OR(COUNT(B462,E462)&lt;&gt;2,C462="",D462="",E462&lt;0),"Eksik / hatalı","Hazır"))</x:f>
      </x:c>
    </x:row>
    <x:row r="463" ht="26" customHeight="1">
      <x:c r="B463" s="32"/>
      <x:c r="C463" s="8"/>
      <x:c r="D463" s="8"/>
      <x:c r="E463" s="33"/>
      <x:c r="F463" s="8"/>
      <x:c r="G463" s="30" t="str">
        <x:f>IF(COUNTA(B463:F463)=0,"",IF(OR(COUNT(B463,E463)&lt;&gt;2,C463="",D463="",E463&lt;0),"Eksik / hatalı","Hazır"))</x:f>
      </x:c>
    </x:row>
    <x:row r="464" ht="26" customHeight="1">
      <x:c r="B464" s="32"/>
      <x:c r="C464" s="8"/>
      <x:c r="D464" s="8"/>
      <x:c r="E464" s="33"/>
      <x:c r="F464" s="8"/>
      <x:c r="G464" s="30" t="str">
        <x:f>IF(COUNTA(B464:F464)=0,"",IF(OR(COUNT(B464,E464)&lt;&gt;2,C464="",D464="",E464&lt;0),"Eksik / hatalı","Hazır"))</x:f>
      </x:c>
    </x:row>
    <x:row r="465" ht="26" customHeight="1">
      <x:c r="B465" s="32"/>
      <x:c r="C465" s="8"/>
      <x:c r="D465" s="8"/>
      <x:c r="E465" s="33"/>
      <x:c r="F465" s="8"/>
      <x:c r="G465" s="30" t="str">
        <x:f>IF(COUNTA(B465:F465)=0,"",IF(OR(COUNT(B465,E465)&lt;&gt;2,C465="",D465="",E465&lt;0),"Eksik / hatalı","Hazır"))</x:f>
      </x:c>
    </x:row>
    <x:row r="466" ht="26" customHeight="1">
      <x:c r="B466" s="32"/>
      <x:c r="C466" s="8"/>
      <x:c r="D466" s="8"/>
      <x:c r="E466" s="33"/>
      <x:c r="F466" s="8"/>
      <x:c r="G466" s="30" t="str">
        <x:f>IF(COUNTA(B466:F466)=0,"",IF(OR(COUNT(B466,E466)&lt;&gt;2,C466="",D466="",E466&lt;0),"Eksik / hatalı","Hazır"))</x:f>
      </x:c>
    </x:row>
    <x:row r="467" ht="26" customHeight="1">
      <x:c r="B467" s="32"/>
      <x:c r="C467" s="8"/>
      <x:c r="D467" s="8"/>
      <x:c r="E467" s="33"/>
      <x:c r="F467" s="8"/>
      <x:c r="G467" s="30" t="str">
        <x:f>IF(COUNTA(B467:F467)=0,"",IF(OR(COUNT(B467,E467)&lt;&gt;2,C467="",D467="",E467&lt;0),"Eksik / hatalı","Hazır"))</x:f>
      </x:c>
    </x:row>
    <x:row r="468" ht="26" customHeight="1">
      <x:c r="B468" s="32"/>
      <x:c r="C468" s="8"/>
      <x:c r="D468" s="8"/>
      <x:c r="E468" s="33"/>
      <x:c r="F468" s="8"/>
      <x:c r="G468" s="30" t="str">
        <x:f>IF(COUNTA(B468:F468)=0,"",IF(OR(COUNT(B468,E468)&lt;&gt;2,C468="",D468="",E468&lt;0),"Eksik / hatalı","Hazır"))</x:f>
      </x:c>
    </x:row>
    <x:row r="469" ht="26" customHeight="1">
      <x:c r="B469" s="32"/>
      <x:c r="C469" s="8"/>
      <x:c r="D469" s="8"/>
      <x:c r="E469" s="33"/>
      <x:c r="F469" s="8"/>
      <x:c r="G469" s="30" t="str">
        <x:f>IF(COUNTA(B469:F469)=0,"",IF(OR(COUNT(B469,E469)&lt;&gt;2,C469="",D469="",E469&lt;0),"Eksik / hatalı","Hazır"))</x:f>
      </x:c>
    </x:row>
    <x:row r="470" ht="26" customHeight="1">
      <x:c r="B470" s="32"/>
      <x:c r="C470" s="8"/>
      <x:c r="D470" s="8"/>
      <x:c r="E470" s="33"/>
      <x:c r="F470" s="8"/>
      <x:c r="G470" s="30" t="str">
        <x:f>IF(COUNTA(B470:F470)=0,"",IF(OR(COUNT(B470,E470)&lt;&gt;2,C470="",D470="",E470&lt;0),"Eksik / hatalı","Hazır"))</x:f>
      </x:c>
    </x:row>
    <x:row r="471" ht="26" customHeight="1">
      <x:c r="B471" s="32"/>
      <x:c r="C471" s="8"/>
      <x:c r="D471" s="8"/>
      <x:c r="E471" s="33"/>
      <x:c r="F471" s="8"/>
      <x:c r="G471" s="30" t="str">
        <x:f>IF(COUNTA(B471:F471)=0,"",IF(OR(COUNT(B471,E471)&lt;&gt;2,C471="",D471="",E471&lt;0),"Eksik / hatalı","Hazır"))</x:f>
      </x:c>
    </x:row>
    <x:row r="472" ht="26" customHeight="1">
      <x:c r="B472" s="32"/>
      <x:c r="C472" s="8"/>
      <x:c r="D472" s="8"/>
      <x:c r="E472" s="33"/>
      <x:c r="F472" s="8"/>
      <x:c r="G472" s="30" t="str">
        <x:f>IF(COUNTA(B472:F472)=0,"",IF(OR(COUNT(B472,E472)&lt;&gt;2,C472="",D472="",E472&lt;0),"Eksik / hatalı","Hazır"))</x:f>
      </x:c>
    </x:row>
    <x:row r="473" ht="26" customHeight="1">
      <x:c r="B473" s="32"/>
      <x:c r="C473" s="8"/>
      <x:c r="D473" s="8"/>
      <x:c r="E473" s="33"/>
      <x:c r="F473" s="8"/>
      <x:c r="G473" s="30" t="str">
        <x:f>IF(COUNTA(B473:F473)=0,"",IF(OR(COUNT(B473,E473)&lt;&gt;2,C473="",D473="",E473&lt;0),"Eksik / hatalı","Hazır"))</x:f>
      </x:c>
    </x:row>
    <x:row r="474" ht="26" customHeight="1">
      <x:c r="B474" s="32"/>
      <x:c r="C474" s="8"/>
      <x:c r="D474" s="8"/>
      <x:c r="E474" s="33"/>
      <x:c r="F474" s="8"/>
      <x:c r="G474" s="30" t="str">
        <x:f>IF(COUNTA(B474:F474)=0,"",IF(OR(COUNT(B474,E474)&lt;&gt;2,C474="",D474="",E474&lt;0),"Eksik / hatalı","Hazır"))</x:f>
      </x:c>
    </x:row>
    <x:row r="475" ht="26" customHeight="1">
      <x:c r="B475" s="32"/>
      <x:c r="C475" s="8"/>
      <x:c r="D475" s="8"/>
      <x:c r="E475" s="33"/>
      <x:c r="F475" s="8"/>
      <x:c r="G475" s="30" t="str">
        <x:f>IF(COUNTA(B475:F475)=0,"",IF(OR(COUNT(B475,E475)&lt;&gt;2,C475="",D475="",E475&lt;0),"Eksik / hatalı","Hazır"))</x:f>
      </x:c>
    </x:row>
    <x:row r="476" ht="26" customHeight="1">
      <x:c r="B476" s="32"/>
      <x:c r="C476" s="8"/>
      <x:c r="D476" s="8"/>
      <x:c r="E476" s="33"/>
      <x:c r="F476" s="8"/>
      <x:c r="G476" s="30" t="str">
        <x:f>IF(COUNTA(B476:F476)=0,"",IF(OR(COUNT(B476,E476)&lt;&gt;2,C476="",D476="",E476&lt;0),"Eksik / hatalı","Hazır"))</x:f>
      </x:c>
    </x:row>
    <x:row r="477" ht="26" customHeight="1">
      <x:c r="B477" s="32"/>
      <x:c r="C477" s="8"/>
      <x:c r="D477" s="8"/>
      <x:c r="E477" s="33"/>
      <x:c r="F477" s="8"/>
      <x:c r="G477" s="30" t="str">
        <x:f>IF(COUNTA(B477:F477)=0,"",IF(OR(COUNT(B477,E477)&lt;&gt;2,C477="",D477="",E477&lt;0),"Eksik / hatalı","Hazır"))</x:f>
      </x:c>
    </x:row>
    <x:row r="478" ht="26" customHeight="1">
      <x:c r="B478" s="32"/>
      <x:c r="C478" s="8"/>
      <x:c r="D478" s="8"/>
      <x:c r="E478" s="33"/>
      <x:c r="F478" s="8"/>
      <x:c r="G478" s="30" t="str">
        <x:f>IF(COUNTA(B478:F478)=0,"",IF(OR(COUNT(B478,E478)&lt;&gt;2,C478="",D478="",E478&lt;0),"Eksik / hatalı","Hazır"))</x:f>
      </x:c>
    </x:row>
    <x:row r="479" ht="26" customHeight="1">
      <x:c r="B479" s="32"/>
      <x:c r="C479" s="8"/>
      <x:c r="D479" s="8"/>
      <x:c r="E479" s="33"/>
      <x:c r="F479" s="8"/>
      <x:c r="G479" s="30" t="str">
        <x:f>IF(COUNTA(B479:F479)=0,"",IF(OR(COUNT(B479,E479)&lt;&gt;2,C479="",D479="",E479&lt;0),"Eksik / hatalı","Hazır"))</x:f>
      </x:c>
    </x:row>
    <x:row r="480" ht="26" customHeight="1">
      <x:c r="B480" s="32"/>
      <x:c r="C480" s="8"/>
      <x:c r="D480" s="8"/>
      <x:c r="E480" s="33"/>
      <x:c r="F480" s="8"/>
      <x:c r="G480" s="30" t="str">
        <x:f>IF(COUNTA(B480:F480)=0,"",IF(OR(COUNT(B480,E480)&lt;&gt;2,C480="",D480="",E480&lt;0),"Eksik / hatalı","Hazır"))</x:f>
      </x:c>
    </x:row>
    <x:row r="481" ht="26" customHeight="1">
      <x:c r="B481" s="32"/>
      <x:c r="C481" s="8"/>
      <x:c r="D481" s="8"/>
      <x:c r="E481" s="33"/>
      <x:c r="F481" s="8"/>
      <x:c r="G481" s="30" t="str">
        <x:f>IF(COUNTA(B481:F481)=0,"",IF(OR(COUNT(B481,E481)&lt;&gt;2,C481="",D481="",E481&lt;0),"Eksik / hatalı","Hazır"))</x:f>
      </x:c>
    </x:row>
    <x:row r="482" ht="26" customHeight="1">
      <x:c r="B482" s="32"/>
      <x:c r="C482" s="8"/>
      <x:c r="D482" s="8"/>
      <x:c r="E482" s="33"/>
      <x:c r="F482" s="8"/>
      <x:c r="G482" s="30" t="str">
        <x:f>IF(COUNTA(B482:F482)=0,"",IF(OR(COUNT(B482,E482)&lt;&gt;2,C482="",D482="",E482&lt;0),"Eksik / hatalı","Hazır"))</x:f>
      </x:c>
    </x:row>
    <x:row r="483" ht="26" customHeight="1">
      <x:c r="B483" s="32"/>
      <x:c r="C483" s="8"/>
      <x:c r="D483" s="8"/>
      <x:c r="E483" s="33"/>
      <x:c r="F483" s="8"/>
      <x:c r="G483" s="30" t="str">
        <x:f>IF(COUNTA(B483:F483)=0,"",IF(OR(COUNT(B483,E483)&lt;&gt;2,C483="",D483="",E483&lt;0),"Eksik / hatalı","Hazır"))</x:f>
      </x:c>
    </x:row>
    <x:row r="484" ht="26" customHeight="1">
      <x:c r="B484" s="32"/>
      <x:c r="C484" s="8"/>
      <x:c r="D484" s="8"/>
      <x:c r="E484" s="33"/>
      <x:c r="F484" s="8"/>
      <x:c r="G484" s="30" t="str">
        <x:f>IF(COUNTA(B484:F484)=0,"",IF(OR(COUNT(B484,E484)&lt;&gt;2,C484="",D484="",E484&lt;0),"Eksik / hatalı","Hazır"))</x:f>
      </x:c>
    </x:row>
    <x:row r="485" ht="26" customHeight="1">
      <x:c r="B485" s="32"/>
      <x:c r="C485" s="8"/>
      <x:c r="D485" s="8"/>
      <x:c r="E485" s="33"/>
      <x:c r="F485" s="8"/>
      <x:c r="G485" s="30" t="str">
        <x:f>IF(COUNTA(B485:F485)=0,"",IF(OR(COUNT(B485,E485)&lt;&gt;2,C485="",D485="",E485&lt;0),"Eksik / hatalı","Hazır"))</x:f>
      </x:c>
    </x:row>
    <x:row r="486" ht="26" customHeight="1">
      <x:c r="B486" s="32"/>
      <x:c r="C486" s="8"/>
      <x:c r="D486" s="8"/>
      <x:c r="E486" s="33"/>
      <x:c r="F486" s="8"/>
      <x:c r="G486" s="30" t="str">
        <x:f>IF(COUNTA(B486:F486)=0,"",IF(OR(COUNT(B486,E486)&lt;&gt;2,C486="",D486="",E486&lt;0),"Eksik / hatalı","Hazır"))</x:f>
      </x:c>
    </x:row>
    <x:row r="487" ht="26" customHeight="1">
      <x:c r="B487" s="32"/>
      <x:c r="C487" s="8"/>
      <x:c r="D487" s="8"/>
      <x:c r="E487" s="33"/>
      <x:c r="F487" s="8"/>
      <x:c r="G487" s="30" t="str">
        <x:f>IF(COUNTA(B487:F487)=0,"",IF(OR(COUNT(B487,E487)&lt;&gt;2,C487="",D487="",E487&lt;0),"Eksik / hatalı","Hazır"))</x:f>
      </x:c>
    </x:row>
    <x:row r="488" ht="26" customHeight="1">
      <x:c r="B488" s="32"/>
      <x:c r="C488" s="8"/>
      <x:c r="D488" s="8"/>
      <x:c r="E488" s="33"/>
      <x:c r="F488" s="8"/>
      <x:c r="G488" s="30" t="str">
        <x:f>IF(COUNTA(B488:F488)=0,"",IF(OR(COUNT(B488,E488)&lt;&gt;2,C488="",D488="",E488&lt;0),"Eksik / hatalı","Hazır"))</x:f>
      </x:c>
    </x:row>
    <x:row r="489" ht="26" customHeight="1">
      <x:c r="B489" s="32"/>
      <x:c r="C489" s="8"/>
      <x:c r="D489" s="8"/>
      <x:c r="E489" s="33"/>
      <x:c r="F489" s="8"/>
      <x:c r="G489" s="30" t="str">
        <x:f>IF(COUNTA(B489:F489)=0,"",IF(OR(COUNT(B489,E489)&lt;&gt;2,C489="",D489="",E489&lt;0),"Eksik / hatalı","Hazır"))</x:f>
      </x:c>
    </x:row>
    <x:row r="490" ht="26" customHeight="1">
      <x:c r="B490" s="32"/>
      <x:c r="C490" s="8"/>
      <x:c r="D490" s="8"/>
      <x:c r="E490" s="33"/>
      <x:c r="F490" s="8"/>
      <x:c r="G490" s="30" t="str">
        <x:f>IF(COUNTA(B490:F490)=0,"",IF(OR(COUNT(B490,E490)&lt;&gt;2,C490="",D490="",E490&lt;0),"Eksik / hatalı","Hazır"))</x:f>
      </x:c>
    </x:row>
    <x:row r="491" ht="26" customHeight="1">
      <x:c r="B491" s="32"/>
      <x:c r="C491" s="8"/>
      <x:c r="D491" s="8"/>
      <x:c r="E491" s="33"/>
      <x:c r="F491" s="8"/>
      <x:c r="G491" s="30" t="str">
        <x:f>IF(COUNTA(B491:F491)=0,"",IF(OR(COUNT(B491,E491)&lt;&gt;2,C491="",D491="",E491&lt;0),"Eksik / hatalı","Hazır"))</x:f>
      </x:c>
    </x:row>
    <x:row r="492" ht="26" customHeight="1">
      <x:c r="B492" s="32"/>
      <x:c r="C492" s="8"/>
      <x:c r="D492" s="8"/>
      <x:c r="E492" s="33"/>
      <x:c r="F492" s="8"/>
      <x:c r="G492" s="30" t="str">
        <x:f>IF(COUNTA(B492:F492)=0,"",IF(OR(COUNT(B492,E492)&lt;&gt;2,C492="",D492="",E492&lt;0),"Eksik / hatalı","Hazır"))</x:f>
      </x:c>
    </x:row>
    <x:row r="493" ht="26" customHeight="1">
      <x:c r="B493" s="32"/>
      <x:c r="C493" s="8"/>
      <x:c r="D493" s="8"/>
      <x:c r="E493" s="33"/>
      <x:c r="F493" s="8"/>
      <x:c r="G493" s="30" t="str">
        <x:f>IF(COUNTA(B493:F493)=0,"",IF(OR(COUNT(B493,E493)&lt;&gt;2,C493="",D493="",E493&lt;0),"Eksik / hatalı","Hazır"))</x:f>
      </x:c>
    </x:row>
    <x:row r="494" ht="26" customHeight="1">
      <x:c r="B494" s="32"/>
      <x:c r="C494" s="8"/>
      <x:c r="D494" s="8"/>
      <x:c r="E494" s="33"/>
      <x:c r="F494" s="8"/>
      <x:c r="G494" s="30" t="str">
        <x:f>IF(COUNTA(B494:F494)=0,"",IF(OR(COUNT(B494,E494)&lt;&gt;2,C494="",D494="",E494&lt;0),"Eksik / hatalı","Hazır"))</x:f>
      </x:c>
    </x:row>
    <x:row r="495" ht="26" customHeight="1">
      <x:c r="B495" s="32"/>
      <x:c r="C495" s="8"/>
      <x:c r="D495" s="8"/>
      <x:c r="E495" s="33"/>
      <x:c r="F495" s="8"/>
      <x:c r="G495" s="30" t="str">
        <x:f>IF(COUNTA(B495:F495)=0,"",IF(OR(COUNT(B495,E495)&lt;&gt;2,C495="",D495="",E495&lt;0),"Eksik / hatalı","Hazır"))</x:f>
      </x:c>
    </x:row>
    <x:row r="496" ht="26" customHeight="1">
      <x:c r="B496" s="32"/>
      <x:c r="C496" s="8"/>
      <x:c r="D496" s="8"/>
      <x:c r="E496" s="33"/>
      <x:c r="F496" s="8"/>
      <x:c r="G496" s="30" t="str">
        <x:f>IF(COUNTA(B496:F496)=0,"",IF(OR(COUNT(B496,E496)&lt;&gt;2,C496="",D496="",E496&lt;0),"Eksik / hatalı","Hazır"))</x:f>
      </x:c>
    </x:row>
    <x:row r="497" ht="26" customHeight="1">
      <x:c r="B497" s="32"/>
      <x:c r="C497" s="8"/>
      <x:c r="D497" s="8"/>
      <x:c r="E497" s="33"/>
      <x:c r="F497" s="8"/>
      <x:c r="G497" s="30" t="str">
        <x:f>IF(COUNTA(B497:F497)=0,"",IF(OR(COUNT(B497,E497)&lt;&gt;2,C497="",D497="",E497&lt;0),"Eksik / hatalı","Hazır"))</x:f>
      </x:c>
    </x:row>
    <x:row r="498" ht="26" customHeight="1">
      <x:c r="B498" s="32"/>
      <x:c r="C498" s="8"/>
      <x:c r="D498" s="8"/>
      <x:c r="E498" s="33"/>
      <x:c r="F498" s="8"/>
      <x:c r="G498" s="30" t="str">
        <x:f>IF(COUNTA(B498:F498)=0,"",IF(OR(COUNT(B498,E498)&lt;&gt;2,C498="",D498="",E498&lt;0),"Eksik / hatalı","Hazır"))</x:f>
      </x:c>
    </x:row>
    <x:row r="499" ht="26" customHeight="1">
      <x:c r="B499" s="32"/>
      <x:c r="C499" s="8"/>
      <x:c r="D499" s="8"/>
      <x:c r="E499" s="33"/>
      <x:c r="F499" s="8"/>
      <x:c r="G499" s="30" t="str">
        <x:f>IF(COUNTA(B499:F499)=0,"",IF(OR(COUNT(B499,E499)&lt;&gt;2,C499="",D499="",E499&lt;0),"Eksik / hatalı","Hazır"))</x:f>
      </x:c>
    </x:row>
    <x:row r="500" ht="26" customHeight="1">
      <x:c r="B500" s="32"/>
      <x:c r="C500" s="8"/>
      <x:c r="D500" s="8"/>
      <x:c r="E500" s="33"/>
      <x:c r="F500" s="8"/>
      <x:c r="G500" s="30" t="str">
        <x:f>IF(COUNTA(B500:F500)=0,"",IF(OR(COUNT(B500,E500)&lt;&gt;2,C500="",D500="",E500&lt;0),"Eksik / hatalı","Hazır"))</x:f>
      </x:c>
    </x:row>
    <x:row r="501" ht="26" customHeight="1">
      <x:c r="B501" s="32"/>
      <x:c r="C501" s="8"/>
      <x:c r="D501" s="8"/>
      <x:c r="E501" s="33"/>
      <x:c r="F501" s="8"/>
      <x:c r="G501" s="30" t="str">
        <x:f>IF(COUNTA(B501:F501)=0,"",IF(OR(COUNT(B501,E501)&lt;&gt;2,C501="",D501="",E501&lt;0),"Eksik / hatalı","Hazır"))</x:f>
      </x:c>
    </x:row>
    <x:row r="502" ht="26" customHeight="1">
      <x:c r="B502" s="32"/>
      <x:c r="C502" s="8"/>
      <x:c r="D502" s="8"/>
      <x:c r="E502" s="33"/>
      <x:c r="F502" s="8"/>
      <x:c r="G502" s="30" t="str">
        <x:f>IF(COUNTA(B502:F502)=0,"",IF(OR(COUNT(B502,E502)&lt;&gt;2,C502="",D502="",E502&lt;0),"Eksik / hatalı","Hazır"))</x:f>
      </x:c>
    </x:row>
    <x:row r="503" ht="26" customHeight="1">
      <x:c r="B503" s="32"/>
      <x:c r="C503" s="8"/>
      <x:c r="D503" s="8"/>
      <x:c r="E503" s="33"/>
      <x:c r="F503" s="8"/>
      <x:c r="G503" s="30" t="str">
        <x:f>IF(COUNTA(B503:F503)=0,"",IF(OR(COUNT(B503,E503)&lt;&gt;2,C503="",D503="",E503&lt;0),"Eksik / hatalı","Hazır"))</x:f>
      </x:c>
    </x:row>
    <x:row r="504" ht="26" customHeight="1">
      <x:c r="B504" s="32"/>
      <x:c r="C504" s="8"/>
      <x:c r="D504" s="8"/>
      <x:c r="E504" s="33"/>
      <x:c r="F504" s="8"/>
      <x:c r="G504" s="30" t="str">
        <x:f>IF(COUNTA(B504:F504)=0,"",IF(OR(COUNT(B504,E504)&lt;&gt;2,C504="",D504="",E504&lt;0),"Eksik / hatalı","Hazır"))</x:f>
      </x:c>
    </x:row>
    <x:row r="505" ht="26" customHeight="1">
      <x:c r="B505" s="32"/>
      <x:c r="C505" s="8"/>
      <x:c r="D505" s="8"/>
      <x:c r="E505" s="33"/>
      <x:c r="F505" s="8"/>
      <x:c r="G505" s="30" t="str">
        <x:f>IF(COUNTA(B505:F505)=0,"",IF(OR(COUNT(B505,E505)&lt;&gt;2,C505="",D505="",E505&lt;0),"Eksik / hatalı","Hazır"))</x:f>
      </x:c>
    </x:row>
    <x:row r="506" ht="26" customHeight="1">
      <x:c r="B506" s="32"/>
      <x:c r="C506" s="8"/>
      <x:c r="D506" s="8"/>
      <x:c r="E506" s="33"/>
      <x:c r="F506" s="8"/>
      <x:c r="G506" s="30" t="str">
        <x:f>IF(COUNTA(B506:F506)=0,"",IF(OR(COUNT(B506,E506)&lt;&gt;2,C506="",D506="",E506&lt;0),"Eksik / hatalı","Hazır"))</x:f>
      </x:c>
    </x:row>
    <x:row r="507" ht="26" customHeight="1">
      <x:c r="B507" s="32"/>
      <x:c r="C507" s="8"/>
      <x:c r="D507" s="8"/>
      <x:c r="E507" s="33"/>
      <x:c r="F507" s="8"/>
      <x:c r="G507" s="30" t="str">
        <x:f>IF(COUNTA(B507:F507)=0,"",IF(OR(COUNT(B507,E507)&lt;&gt;2,C507="",D507="",E507&lt;0),"Eksik / hatalı","Hazır"))</x:f>
      </x:c>
    </x:row>
    <x:row r="508" ht="26" customHeight="1">
      <x:c r="B508" s="32"/>
      <x:c r="C508" s="8"/>
      <x:c r="D508" s="8"/>
      <x:c r="E508" s="33"/>
      <x:c r="F508" s="8"/>
      <x:c r="G508" s="30" t="str">
        <x:f>IF(COUNTA(B508:F508)=0,"",IF(OR(COUNT(B508,E508)&lt;&gt;2,C508="",D508="",E508&lt;0),"Eksik / hatalı","Hazır"))</x:f>
      </x:c>
    </x:row>
    <x:row r="509" ht="26" customHeight="1">
      <x:c r="B509" s="32"/>
      <x:c r="C509" s="8"/>
      <x:c r="D509" s="8"/>
      <x:c r="E509" s="33"/>
      <x:c r="F509" s="8"/>
      <x:c r="G509" s="30" t="str">
        <x:f>IF(COUNTA(B509:F509)=0,"",IF(OR(COUNT(B509,E509)&lt;&gt;2,C509="",D509="",E509&lt;0),"Eksik / hatalı","Hazır"))</x:f>
      </x:c>
    </x:row>
    <x:row r="510" ht="26" customHeight="1">
      <x:c r="B510" s="32"/>
      <x:c r="C510" s="8"/>
      <x:c r="D510" s="8"/>
      <x:c r="E510" s="33"/>
      <x:c r="F510" s="8"/>
      <x:c r="G510" s="30" t="str">
        <x:f>IF(COUNTA(B510:F510)=0,"",IF(OR(COUNT(B510,E510)&lt;&gt;2,C510="",D510="",E510&lt;0),"Eksik / hatalı","Hazır"))</x:f>
      </x:c>
    </x:row>
    <x:row r="511" ht="26" customHeight="1">
      <x:c r="B511" s="32"/>
      <x:c r="C511" s="8"/>
      <x:c r="D511" s="8"/>
      <x:c r="E511" s="33"/>
      <x:c r="F511" s="8"/>
      <x:c r="G511" s="30" t="str">
        <x:f>IF(COUNTA(B511:F511)=0,"",IF(OR(COUNT(B511,E511)&lt;&gt;2,C511="",D511="",E511&lt;0),"Eksik / hatalı","Hazır"))</x:f>
      </x:c>
    </x:row>
    <x:row r="512" ht="26" customHeight="1">
      <x:c r="B512" s="32"/>
      <x:c r="C512" s="8"/>
      <x:c r="D512" s="8"/>
      <x:c r="E512" s="33"/>
      <x:c r="F512" s="8"/>
      <x:c r="G512" s="30" t="str">
        <x:f>IF(COUNTA(B512:F512)=0,"",IF(OR(COUNT(B512,E512)&lt;&gt;2,C512="",D512="",E512&lt;0),"Eksik / hatalı","Hazır"))</x:f>
      </x:c>
    </x:row>
    <x:row r="513" ht="26" customHeight="1">
      <x:c r="B513" s="32"/>
      <x:c r="C513" s="8"/>
      <x:c r="D513" s="8"/>
      <x:c r="E513" s="33"/>
      <x:c r="F513" s="8"/>
      <x:c r="G513" s="30" t="str">
        <x:f>IF(COUNTA(B513:F513)=0,"",IF(OR(COUNT(B513,E513)&lt;&gt;2,C513="",D513="",E513&lt;0),"Eksik / hatalı","Hazır"))</x:f>
      </x:c>
    </x:row>
    <x:row r="514" ht="26" customHeight="1">
      <x:c r="B514" s="32"/>
      <x:c r="C514" s="8"/>
      <x:c r="D514" s="8"/>
      <x:c r="E514" s="33"/>
      <x:c r="F514" s="8"/>
      <x:c r="G514" s="30" t="str">
        <x:f>IF(COUNTA(B514:F514)=0,"",IF(OR(COUNT(B514,E514)&lt;&gt;2,C514="",D514="",E514&lt;0),"Eksik / hatalı","Hazır"))</x:f>
      </x:c>
    </x:row>
    <x:row r="515" ht="26" customHeight="1">
      <x:c r="B515" s="32"/>
      <x:c r="C515" s="8"/>
      <x:c r="D515" s="8"/>
      <x:c r="E515" s="33"/>
      <x:c r="F515" s="8"/>
      <x:c r="G515" s="30" t="str">
        <x:f>IF(COUNTA(B515:F515)=0,"",IF(OR(COUNT(B515,E515)&lt;&gt;2,C515="",D515="",E515&lt;0),"Eksik / hatalı","Hazır"))</x:f>
      </x:c>
    </x:row>
    <x:row r="516" ht="26" customHeight="1">
      <x:c r="B516" s="32"/>
      <x:c r="C516" s="8"/>
      <x:c r="D516" s="8"/>
      <x:c r="E516" s="33"/>
      <x:c r="F516" s="8"/>
      <x:c r="G516" s="30" t="str">
        <x:f>IF(COUNTA(B516:F516)=0,"",IF(OR(COUNT(B516,E516)&lt;&gt;2,C516="",D516="",E516&lt;0),"Eksik / hatalı","Hazır"))</x:f>
      </x:c>
    </x:row>
    <x:row r="517" ht="26" customHeight="1">
      <x:c r="B517" s="32"/>
      <x:c r="C517" s="8"/>
      <x:c r="D517" s="8"/>
      <x:c r="E517" s="33"/>
      <x:c r="F517" s="8"/>
      <x:c r="G517" s="30" t="str">
        <x:f>IF(COUNTA(B517:F517)=0,"",IF(OR(COUNT(B517,E517)&lt;&gt;2,C517="",D517="",E517&lt;0),"Eksik / hatalı","Hazır"))</x:f>
      </x:c>
    </x:row>
    <x:row r="518" ht="26" customHeight="1">
      <x:c r="B518" s="32"/>
      <x:c r="C518" s="8"/>
      <x:c r="D518" s="8"/>
      <x:c r="E518" s="33"/>
      <x:c r="F518" s="8"/>
      <x:c r="G518" s="30" t="str">
        <x:f>IF(COUNTA(B518:F518)=0,"",IF(OR(COUNT(B518,E518)&lt;&gt;2,C518="",D518="",E518&lt;0),"Eksik / hatalı","Hazır"))</x:f>
      </x:c>
    </x:row>
    <x:row r="519" ht="26" customHeight="1">
      <x:c r="B519" s="32"/>
      <x:c r="C519" s="8"/>
      <x:c r="D519" s="8"/>
      <x:c r="E519" s="33"/>
      <x:c r="F519" s="8"/>
      <x:c r="G519" s="30" t="str">
        <x:f>IF(COUNTA(B519:F519)=0,"",IF(OR(COUNT(B519,E519)&lt;&gt;2,C519="",D519="",E519&lt;0),"Eksik / hatalı","Hazır"))</x:f>
      </x:c>
    </x:row>
    <x:row r="520" ht="26" customHeight="1">
      <x:c r="B520" s="32"/>
      <x:c r="C520" s="8"/>
      <x:c r="D520" s="8"/>
      <x:c r="E520" s="33"/>
      <x:c r="F520" s="8"/>
      <x:c r="G520" s="30" t="str">
        <x:f>IF(COUNTA(B520:F520)=0,"",IF(OR(COUNT(B520,E520)&lt;&gt;2,C520="",D520="",E520&lt;0),"Eksik / hatalı","Hazır"))</x:f>
      </x:c>
    </x:row>
    <x:row r="521" ht="26" customHeight="1">
      <x:c r="B521" s="32"/>
      <x:c r="C521" s="8"/>
      <x:c r="D521" s="8"/>
      <x:c r="E521" s="33"/>
      <x:c r="F521" s="8"/>
      <x:c r="G521" s="30" t="str">
        <x:f>IF(COUNTA(B521:F521)=0,"",IF(OR(COUNT(B521,E521)&lt;&gt;2,C521="",D521="",E521&lt;0),"Eksik / hatalı","Hazır"))</x:f>
      </x:c>
    </x:row>
    <x:row r="522" ht="26" customHeight="1">
      <x:c r="B522" s="32"/>
      <x:c r="C522" s="8"/>
      <x:c r="D522" s="8"/>
      <x:c r="E522" s="33"/>
      <x:c r="F522" s="8"/>
      <x:c r="G522" s="30" t="str">
        <x:f>IF(COUNTA(B522:F522)=0,"",IF(OR(COUNT(B522,E522)&lt;&gt;2,C522="",D522="",E522&lt;0),"Eksik / hatalı","Hazır"))</x:f>
      </x:c>
    </x:row>
    <x:row r="523" ht="26" customHeight="1">
      <x:c r="B523" s="32"/>
      <x:c r="C523" s="8"/>
      <x:c r="D523" s="8"/>
      <x:c r="E523" s="33"/>
      <x:c r="F523" s="8"/>
      <x:c r="G523" s="30" t="str">
        <x:f>IF(COUNTA(B523:F523)=0,"",IF(OR(COUNT(B523,E523)&lt;&gt;2,C523="",D523="",E523&lt;0),"Eksik / hatalı","Hazır"))</x:f>
      </x:c>
    </x:row>
    <x:row r="524" ht="26" customHeight="1">
      <x:c r="B524" s="32"/>
      <x:c r="C524" s="8"/>
      <x:c r="D524" s="8"/>
      <x:c r="E524" s="33"/>
      <x:c r="F524" s="8"/>
      <x:c r="G524" s="30" t="str">
        <x:f>IF(COUNTA(B524:F524)=0,"",IF(OR(COUNT(B524,E524)&lt;&gt;2,C524="",D524="",E524&lt;0),"Eksik / hatalı","Hazır"))</x:f>
      </x:c>
    </x:row>
    <x:row r="525" ht="26" customHeight="1">
      <x:c r="B525" s="32"/>
      <x:c r="C525" s="8"/>
      <x:c r="D525" s="8"/>
      <x:c r="E525" s="33"/>
      <x:c r="F525" s="8"/>
      <x:c r="G525" s="30" t="str">
        <x:f>IF(COUNTA(B525:F525)=0,"",IF(OR(COUNT(B525,E525)&lt;&gt;2,C525="",D525="",E525&lt;0),"Eksik / hatalı","Hazır"))</x:f>
      </x:c>
    </x:row>
    <x:row r="526" ht="26" customHeight="1">
      <x:c r="B526" s="32"/>
      <x:c r="C526" s="8"/>
      <x:c r="D526" s="8"/>
      <x:c r="E526" s="33"/>
      <x:c r="F526" s="8"/>
      <x:c r="G526" s="30" t="str">
        <x:f>IF(COUNTA(B526:F526)=0,"",IF(OR(COUNT(B526,E526)&lt;&gt;2,C526="",D526="",E526&lt;0),"Eksik / hatalı","Hazır"))</x:f>
      </x:c>
    </x:row>
    <x:row r="527" ht="26" customHeight="1">
      <x:c r="B527" s="32"/>
      <x:c r="C527" s="8"/>
      <x:c r="D527" s="8"/>
      <x:c r="E527" s="33"/>
      <x:c r="F527" s="8"/>
      <x:c r="G527" s="30" t="str">
        <x:f>IF(COUNTA(B527:F527)=0,"",IF(OR(COUNT(B527,E527)&lt;&gt;2,C527="",D527="",E527&lt;0),"Eksik / hatalı","Hazır"))</x:f>
      </x:c>
    </x:row>
    <x:row r="528" ht="26" customHeight="1">
      <x:c r="B528" s="32"/>
      <x:c r="C528" s="8"/>
      <x:c r="D528" s="8"/>
      <x:c r="E528" s="33"/>
      <x:c r="F528" s="8"/>
      <x:c r="G528" s="30" t="str">
        <x:f>IF(COUNTA(B528:F528)=0,"",IF(OR(COUNT(B528,E528)&lt;&gt;2,C528="",D528="",E528&lt;0),"Eksik / hatalı","Hazır"))</x:f>
      </x:c>
    </x:row>
    <x:row r="529" ht="26" customHeight="1">
      <x:c r="B529" s="32"/>
      <x:c r="C529" s="8"/>
      <x:c r="D529" s="8"/>
      <x:c r="E529" s="33"/>
      <x:c r="F529" s="8"/>
      <x:c r="G529" s="30" t="str">
        <x:f>IF(COUNTA(B529:F529)=0,"",IF(OR(COUNT(B529,E529)&lt;&gt;2,C529="",D529="",E529&lt;0),"Eksik / hatalı","Hazır"))</x:f>
      </x:c>
    </x:row>
    <x:row r="530" ht="26" customHeight="1">
      <x:c r="B530" s="32"/>
      <x:c r="C530" s="8"/>
      <x:c r="D530" s="8"/>
      <x:c r="E530" s="33"/>
      <x:c r="F530" s="8"/>
      <x:c r="G530" s="30" t="str">
        <x:f>IF(COUNTA(B530:F530)=0,"",IF(OR(COUNT(B530,E530)&lt;&gt;2,C530="",D530="",E530&lt;0),"Eksik / hatalı","Hazır"))</x:f>
      </x:c>
    </x:row>
    <x:row r="531" ht="26" customHeight="1">
      <x:c r="B531" s="32"/>
      <x:c r="C531" s="8"/>
      <x:c r="D531" s="8"/>
      <x:c r="E531" s="33"/>
      <x:c r="F531" s="8"/>
      <x:c r="G531" s="30" t="str">
        <x:f>IF(COUNTA(B531:F531)=0,"",IF(OR(COUNT(B531,E531)&lt;&gt;2,C531="",D531="",E531&lt;0),"Eksik / hatalı","Hazır"))</x:f>
      </x:c>
    </x:row>
    <x:row r="532" ht="26" customHeight="1">
      <x:c r="B532" s="32"/>
      <x:c r="C532" s="8"/>
      <x:c r="D532" s="8"/>
      <x:c r="E532" s="33"/>
      <x:c r="F532" s="8"/>
      <x:c r="G532" s="30" t="str">
        <x:f>IF(COUNTA(B532:F532)=0,"",IF(OR(COUNT(B532,E532)&lt;&gt;2,C532="",D532="",E532&lt;0),"Eksik / hatalı","Hazır"))</x:f>
      </x:c>
    </x:row>
    <x:row r="533" ht="26" customHeight="1">
      <x:c r="B533" s="32"/>
      <x:c r="C533" s="8"/>
      <x:c r="D533" s="8"/>
      <x:c r="E533" s="33"/>
      <x:c r="F533" s="8"/>
      <x:c r="G533" s="30" t="str">
        <x:f>IF(COUNTA(B533:F533)=0,"",IF(OR(COUNT(B533,E533)&lt;&gt;2,C533="",D533="",E533&lt;0),"Eksik / hatalı","Hazır"))</x:f>
      </x:c>
    </x:row>
    <x:row r="534" ht="26" customHeight="1">
      <x:c r="B534" s="32"/>
      <x:c r="C534" s="8"/>
      <x:c r="D534" s="8"/>
      <x:c r="E534" s="33"/>
      <x:c r="F534" s="8"/>
      <x:c r="G534" s="30" t="str">
        <x:f>IF(COUNTA(B534:F534)=0,"",IF(OR(COUNT(B534,E534)&lt;&gt;2,C534="",D534="",E534&lt;0),"Eksik / hatalı","Hazır"))</x:f>
      </x:c>
    </x:row>
    <x:row r="535" ht="26" customHeight="1">
      <x:c r="B535" s="32"/>
      <x:c r="C535" s="8"/>
      <x:c r="D535" s="8"/>
      <x:c r="E535" s="33"/>
      <x:c r="F535" s="8"/>
      <x:c r="G535" s="30" t="str">
        <x:f>IF(COUNTA(B535:F535)=0,"",IF(OR(COUNT(B535,E535)&lt;&gt;2,C535="",D535="",E535&lt;0),"Eksik / hatalı","Hazır"))</x:f>
      </x:c>
    </x:row>
    <x:row r="536" ht="26" customHeight="1">
      <x:c r="B536" s="32"/>
      <x:c r="C536" s="8"/>
      <x:c r="D536" s="8"/>
      <x:c r="E536" s="33"/>
      <x:c r="F536" s="8"/>
      <x:c r="G536" s="30" t="str">
        <x:f>IF(COUNTA(B536:F536)=0,"",IF(OR(COUNT(B536,E536)&lt;&gt;2,C536="",D536="",E536&lt;0),"Eksik / hatalı","Hazır"))</x:f>
      </x:c>
    </x:row>
    <x:row r="537" ht="26" customHeight="1">
      <x:c r="B537" s="32"/>
      <x:c r="C537" s="8"/>
      <x:c r="D537" s="8"/>
      <x:c r="E537" s="33"/>
      <x:c r="F537" s="8"/>
      <x:c r="G537" s="30" t="str">
        <x:f>IF(COUNTA(B537:F537)=0,"",IF(OR(COUNT(B537,E537)&lt;&gt;2,C537="",D537="",E537&lt;0),"Eksik / hatalı","Hazır"))</x:f>
      </x:c>
    </x:row>
    <x:row r="538" ht="26" customHeight="1">
      <x:c r="B538" s="32"/>
      <x:c r="C538" s="8"/>
      <x:c r="D538" s="8"/>
      <x:c r="E538" s="33"/>
      <x:c r="F538" s="8"/>
      <x:c r="G538" s="30" t="str">
        <x:f>IF(COUNTA(B538:F538)=0,"",IF(OR(COUNT(B538,E538)&lt;&gt;2,C538="",D538="",E538&lt;0),"Eksik / hatalı","Hazır"))</x:f>
      </x:c>
    </x:row>
    <x:row r="539" ht="26" customHeight="1">
      <x:c r="B539" s="32"/>
      <x:c r="C539" s="8"/>
      <x:c r="D539" s="8"/>
      <x:c r="E539" s="33"/>
      <x:c r="F539" s="8"/>
      <x:c r="G539" s="30" t="str">
        <x:f>IF(COUNTA(B539:F539)=0,"",IF(OR(COUNT(B539,E539)&lt;&gt;2,C539="",D539="",E539&lt;0),"Eksik / hatalı","Hazır"))</x:f>
      </x:c>
    </x:row>
    <x:row r="540" ht="26" customHeight="1">
      <x:c r="B540" s="32"/>
      <x:c r="C540" s="8"/>
      <x:c r="D540" s="8"/>
      <x:c r="E540" s="33"/>
      <x:c r="F540" s="8"/>
      <x:c r="G540" s="30" t="str">
        <x:f>IF(COUNTA(B540:F540)=0,"",IF(OR(COUNT(B540,E540)&lt;&gt;2,C540="",D540="",E540&lt;0),"Eksik / hatalı","Hazır"))</x:f>
      </x:c>
    </x:row>
    <x:row r="541" ht="26" customHeight="1">
      <x:c r="B541" s="32"/>
      <x:c r="C541" s="8"/>
      <x:c r="D541" s="8"/>
      <x:c r="E541" s="33"/>
      <x:c r="F541" s="8"/>
      <x:c r="G541" s="30" t="str">
        <x:f>IF(COUNTA(B541:F541)=0,"",IF(OR(COUNT(B541,E541)&lt;&gt;2,C541="",D541="",E541&lt;0),"Eksik / hatalı","Hazır"))</x:f>
      </x:c>
    </x:row>
    <x:row r="542" ht="26" customHeight="1">
      <x:c r="B542" s="32"/>
      <x:c r="C542" s="8"/>
      <x:c r="D542" s="8"/>
      <x:c r="E542" s="33"/>
      <x:c r="F542" s="8"/>
      <x:c r="G542" s="30" t="str">
        <x:f>IF(COUNTA(B542:F542)=0,"",IF(OR(COUNT(B542,E542)&lt;&gt;2,C542="",D542="",E542&lt;0),"Eksik / hatalı","Hazır"))</x:f>
      </x:c>
    </x:row>
    <x:row r="543" ht="26" customHeight="1">
      <x:c r="B543" s="32"/>
      <x:c r="C543" s="8"/>
      <x:c r="D543" s="8"/>
      <x:c r="E543" s="33"/>
      <x:c r="F543" s="8"/>
      <x:c r="G543" s="30" t="str">
        <x:f>IF(COUNTA(B543:F543)=0,"",IF(OR(COUNT(B543,E543)&lt;&gt;2,C543="",D543="",E543&lt;0),"Eksik / hatalı","Hazır"))</x:f>
      </x:c>
    </x:row>
    <x:row r="544" ht="26" customHeight="1">
      <x:c r="B544" s="32"/>
      <x:c r="C544" s="8"/>
      <x:c r="D544" s="8"/>
      <x:c r="E544" s="33"/>
      <x:c r="F544" s="8"/>
      <x:c r="G544" s="30" t="str">
        <x:f>IF(COUNTA(B544:F544)=0,"",IF(OR(COUNT(B544,E544)&lt;&gt;2,C544="",D544="",E544&lt;0),"Eksik / hatalı","Hazır"))</x:f>
      </x:c>
    </x:row>
    <x:row r="545" ht="26" customHeight="1">
      <x:c r="B545" s="32"/>
      <x:c r="C545" s="8"/>
      <x:c r="D545" s="8"/>
      <x:c r="E545" s="33"/>
      <x:c r="F545" s="8"/>
      <x:c r="G545" s="30" t="str">
        <x:f>IF(COUNTA(B545:F545)=0,"",IF(OR(COUNT(B545,E545)&lt;&gt;2,C545="",D545="",E545&lt;0),"Eksik / hatalı","Hazır"))</x:f>
      </x:c>
    </x:row>
    <x:row r="546" ht="26" customHeight="1">
      <x:c r="B546" s="32"/>
      <x:c r="C546" s="8"/>
      <x:c r="D546" s="8"/>
      <x:c r="E546" s="33"/>
      <x:c r="F546" s="8"/>
      <x:c r="G546" s="30" t="str">
        <x:f>IF(COUNTA(B546:F546)=0,"",IF(OR(COUNT(B546,E546)&lt;&gt;2,C546="",D546="",E546&lt;0),"Eksik / hatalı","Hazır"))</x:f>
      </x:c>
    </x:row>
    <x:row r="547" ht="26" customHeight="1">
      <x:c r="B547" s="32"/>
      <x:c r="C547" s="8"/>
      <x:c r="D547" s="8"/>
      <x:c r="E547" s="33"/>
      <x:c r="F547" s="8"/>
      <x:c r="G547" s="30" t="str">
        <x:f>IF(COUNTA(B547:F547)=0,"",IF(OR(COUNT(B547,E547)&lt;&gt;2,C547="",D547="",E547&lt;0),"Eksik / hatalı","Hazır"))</x:f>
      </x:c>
    </x:row>
    <x:row r="548" ht="26" customHeight="1">
      <x:c r="B548" s="32"/>
      <x:c r="C548" s="8"/>
      <x:c r="D548" s="8"/>
      <x:c r="E548" s="33"/>
      <x:c r="F548" s="8"/>
      <x:c r="G548" s="30" t="str">
        <x:f>IF(COUNTA(B548:F548)=0,"",IF(OR(COUNT(B548,E548)&lt;&gt;2,C548="",D548="",E548&lt;0),"Eksik / hatalı","Hazır"))</x:f>
      </x:c>
    </x:row>
    <x:row r="549" ht="26" customHeight="1">
      <x:c r="B549" s="32"/>
      <x:c r="C549" s="8"/>
      <x:c r="D549" s="8"/>
      <x:c r="E549" s="33"/>
      <x:c r="F549" s="8"/>
      <x:c r="G549" s="30" t="str">
        <x:f>IF(COUNTA(B549:F549)=0,"",IF(OR(COUNT(B549,E549)&lt;&gt;2,C549="",D549="",E549&lt;0),"Eksik / hatalı","Hazır"))</x:f>
      </x:c>
    </x:row>
    <x:row r="550" ht="26" customHeight="1">
      <x:c r="B550" s="32"/>
      <x:c r="C550" s="8"/>
      <x:c r="D550" s="8"/>
      <x:c r="E550" s="33"/>
      <x:c r="F550" s="8"/>
      <x:c r="G550" s="30" t="str">
        <x:f>IF(COUNTA(B550:F550)=0,"",IF(OR(COUNT(B550,E550)&lt;&gt;2,C550="",D550="",E550&lt;0),"Eksik / hatalı","Hazır"))</x:f>
      </x:c>
    </x:row>
    <x:row r="551" ht="26" customHeight="1">
      <x:c r="B551" s="32"/>
      <x:c r="C551" s="8"/>
      <x:c r="D551" s="8"/>
      <x:c r="E551" s="33"/>
      <x:c r="F551" s="8"/>
      <x:c r="G551" s="30" t="str">
        <x:f>IF(COUNTA(B551:F551)=0,"",IF(OR(COUNT(B551,E551)&lt;&gt;2,C551="",D551="",E551&lt;0),"Eksik / hatalı","Hazır"))</x:f>
      </x:c>
    </x:row>
    <x:row r="552" ht="26" customHeight="1">
      <x:c r="B552" s="32"/>
      <x:c r="C552" s="8"/>
      <x:c r="D552" s="8"/>
      <x:c r="E552" s="33"/>
      <x:c r="F552" s="8"/>
      <x:c r="G552" s="30" t="str">
        <x:f>IF(COUNTA(B552:F552)=0,"",IF(OR(COUNT(B552,E552)&lt;&gt;2,C552="",D552="",E552&lt;0),"Eksik / hatalı","Hazır"))</x:f>
      </x:c>
    </x:row>
    <x:row r="553" ht="26" customHeight="1">
      <x:c r="B553" s="32"/>
      <x:c r="C553" s="8"/>
      <x:c r="D553" s="8"/>
      <x:c r="E553" s="33"/>
      <x:c r="F553" s="8"/>
      <x:c r="G553" s="30" t="str">
        <x:f>IF(COUNTA(B553:F553)=0,"",IF(OR(COUNT(B553,E553)&lt;&gt;2,C553="",D553="",E553&lt;0),"Eksik / hatalı","Hazır"))</x:f>
      </x:c>
    </x:row>
    <x:row r="554" ht="26" customHeight="1">
      <x:c r="B554" s="32"/>
      <x:c r="C554" s="8"/>
      <x:c r="D554" s="8"/>
      <x:c r="E554" s="33"/>
      <x:c r="F554" s="8"/>
      <x:c r="G554" s="30" t="str">
        <x:f>IF(COUNTA(B554:F554)=0,"",IF(OR(COUNT(B554,E554)&lt;&gt;2,C554="",D554="",E554&lt;0),"Eksik / hatalı","Hazır"))</x:f>
      </x:c>
    </x:row>
    <x:row r="555" ht="26" customHeight="1">
      <x:c r="B555" s="32"/>
      <x:c r="C555" s="8"/>
      <x:c r="D555" s="8"/>
      <x:c r="E555" s="33"/>
      <x:c r="F555" s="8"/>
      <x:c r="G555" s="30" t="str">
        <x:f>IF(COUNTA(B555:F555)=0,"",IF(OR(COUNT(B555,E555)&lt;&gt;2,C555="",D555="",E555&lt;0),"Eksik / hatalı","Hazır"))</x:f>
      </x:c>
    </x:row>
    <x:row r="556" ht="26" customHeight="1">
      <x:c r="B556" s="32"/>
      <x:c r="C556" s="8"/>
      <x:c r="D556" s="8"/>
      <x:c r="E556" s="33"/>
      <x:c r="F556" s="8"/>
      <x:c r="G556" s="30" t="str">
        <x:f>IF(COUNTA(B556:F556)=0,"",IF(OR(COUNT(B556,E556)&lt;&gt;2,C556="",D556="",E556&lt;0),"Eksik / hatalı","Hazır"))</x:f>
      </x:c>
    </x:row>
    <x:row r="557" ht="26" customHeight="1">
      <x:c r="B557" s="32"/>
      <x:c r="C557" s="8"/>
      <x:c r="D557" s="8"/>
      <x:c r="E557" s="33"/>
      <x:c r="F557" s="8"/>
      <x:c r="G557" s="30" t="str">
        <x:f>IF(COUNTA(B557:F557)=0,"",IF(OR(COUNT(B557,E557)&lt;&gt;2,C557="",D557="",E557&lt;0),"Eksik / hatalı","Hazır"))</x:f>
      </x:c>
    </x:row>
    <x:row r="558" ht="26" customHeight="1">
      <x:c r="B558" s="32"/>
      <x:c r="C558" s="8"/>
      <x:c r="D558" s="8"/>
      <x:c r="E558" s="33"/>
      <x:c r="F558" s="8"/>
      <x:c r="G558" s="30" t="str">
        <x:f>IF(COUNTA(B558:F558)=0,"",IF(OR(COUNT(B558,E558)&lt;&gt;2,C558="",D558="",E558&lt;0),"Eksik / hatalı","Hazır"))</x:f>
      </x:c>
    </x:row>
    <x:row r="559" ht="26" customHeight="1">
      <x:c r="B559" s="32"/>
      <x:c r="C559" s="8"/>
      <x:c r="D559" s="8"/>
      <x:c r="E559" s="33"/>
      <x:c r="F559" s="8"/>
      <x:c r="G559" s="30" t="str">
        <x:f>IF(COUNTA(B559:F559)=0,"",IF(OR(COUNT(B559,E559)&lt;&gt;2,C559="",D559="",E559&lt;0),"Eksik / hatalı","Hazır"))</x:f>
      </x:c>
    </x:row>
    <x:row r="560" ht="26" customHeight="1">
      <x:c r="B560" s="32"/>
      <x:c r="C560" s="8"/>
      <x:c r="D560" s="8"/>
      <x:c r="E560" s="33"/>
      <x:c r="F560" s="8"/>
      <x:c r="G560" s="30" t="str">
        <x:f>IF(COUNTA(B560:F560)=0,"",IF(OR(COUNT(B560,E560)&lt;&gt;2,C560="",D560="",E560&lt;0),"Eksik / hatalı","Hazır"))</x:f>
      </x:c>
    </x:row>
    <x:row r="561" ht="26" customHeight="1">
      <x:c r="B561" s="32"/>
      <x:c r="C561" s="8"/>
      <x:c r="D561" s="8"/>
      <x:c r="E561" s="33"/>
      <x:c r="F561" s="8"/>
      <x:c r="G561" s="30" t="str">
        <x:f>IF(COUNTA(B561:F561)=0,"",IF(OR(COUNT(B561,E561)&lt;&gt;2,C561="",D561="",E561&lt;0),"Eksik / hatalı","Hazır"))</x:f>
      </x:c>
    </x:row>
    <x:row r="562" ht="26" customHeight="1">
      <x:c r="B562" s="32"/>
      <x:c r="C562" s="8"/>
      <x:c r="D562" s="8"/>
      <x:c r="E562" s="33"/>
      <x:c r="F562" s="8"/>
      <x:c r="G562" s="30" t="str">
        <x:f>IF(COUNTA(B562:F562)=0,"",IF(OR(COUNT(B562,E562)&lt;&gt;2,C562="",D562="",E562&lt;0),"Eksik / hatalı","Hazır"))</x:f>
      </x:c>
    </x:row>
    <x:row r="563" ht="26" customHeight="1">
      <x:c r="B563" s="32"/>
      <x:c r="C563" s="8"/>
      <x:c r="D563" s="8"/>
      <x:c r="E563" s="33"/>
      <x:c r="F563" s="8"/>
      <x:c r="G563" s="30" t="str">
        <x:f>IF(COUNTA(B563:F563)=0,"",IF(OR(COUNT(B563,E563)&lt;&gt;2,C563="",D563="",E563&lt;0),"Eksik / hatalı","Hazır"))</x:f>
      </x:c>
    </x:row>
    <x:row r="564" ht="26" customHeight="1">
      <x:c r="B564" s="32"/>
      <x:c r="C564" s="8"/>
      <x:c r="D564" s="8"/>
      <x:c r="E564" s="33"/>
      <x:c r="F564" s="8"/>
      <x:c r="G564" s="30" t="str">
        <x:f>IF(COUNTA(B564:F564)=0,"",IF(OR(COUNT(B564,E564)&lt;&gt;2,C564="",D564="",E564&lt;0),"Eksik / hatalı","Hazır"))</x:f>
      </x:c>
    </x:row>
    <x:row r="565" ht="26" customHeight="1">
      <x:c r="B565" s="32"/>
      <x:c r="C565" s="8"/>
      <x:c r="D565" s="8"/>
      <x:c r="E565" s="33"/>
      <x:c r="F565" s="8"/>
      <x:c r="G565" s="30" t="str">
        <x:f>IF(COUNTA(B565:F565)=0,"",IF(OR(COUNT(B565,E565)&lt;&gt;2,C565="",D565="",E565&lt;0),"Eksik / hatalı","Hazır"))</x:f>
      </x:c>
    </x:row>
    <x:row r="566" ht="26" customHeight="1">
      <x:c r="B566" s="32"/>
      <x:c r="C566" s="8"/>
      <x:c r="D566" s="8"/>
      <x:c r="E566" s="33"/>
      <x:c r="F566" s="8"/>
      <x:c r="G566" s="30" t="str">
        <x:f>IF(COUNTA(B566:F566)=0,"",IF(OR(COUNT(B566,E566)&lt;&gt;2,C566="",D566="",E566&lt;0),"Eksik / hatalı","Hazır"))</x:f>
      </x:c>
    </x:row>
    <x:row r="567" ht="26" customHeight="1">
      <x:c r="B567" s="32"/>
      <x:c r="C567" s="8"/>
      <x:c r="D567" s="8"/>
      <x:c r="E567" s="33"/>
      <x:c r="F567" s="8"/>
      <x:c r="G567" s="30" t="str">
        <x:f>IF(COUNTA(B567:F567)=0,"",IF(OR(COUNT(B567,E567)&lt;&gt;2,C567="",D567="",E567&lt;0),"Eksik / hatalı","Hazır"))</x:f>
      </x:c>
    </x:row>
    <x:row r="568" ht="26" customHeight="1">
      <x:c r="B568" s="32"/>
      <x:c r="C568" s="8"/>
      <x:c r="D568" s="8"/>
      <x:c r="E568" s="33"/>
      <x:c r="F568" s="8"/>
      <x:c r="G568" s="30" t="str">
        <x:f>IF(COUNTA(B568:F568)=0,"",IF(OR(COUNT(B568,E568)&lt;&gt;2,C568="",D568="",E568&lt;0),"Eksik / hatalı","Hazır"))</x:f>
      </x:c>
    </x:row>
    <x:row r="569" ht="26" customHeight="1">
      <x:c r="B569" s="32"/>
      <x:c r="C569" s="8"/>
      <x:c r="D569" s="8"/>
      <x:c r="E569" s="33"/>
      <x:c r="F569" s="8"/>
      <x:c r="G569" s="30" t="str">
        <x:f>IF(COUNTA(B569:F569)=0,"",IF(OR(COUNT(B569,E569)&lt;&gt;2,C569="",D569="",E569&lt;0),"Eksik / hatalı","Hazır"))</x:f>
      </x:c>
    </x:row>
    <x:row r="570" ht="26" customHeight="1">
      <x:c r="B570" s="32"/>
      <x:c r="C570" s="8"/>
      <x:c r="D570" s="8"/>
      <x:c r="E570" s="33"/>
      <x:c r="F570" s="8"/>
      <x:c r="G570" s="30" t="str">
        <x:f>IF(COUNTA(B570:F570)=0,"",IF(OR(COUNT(B570,E570)&lt;&gt;2,C570="",D570="",E570&lt;0),"Eksik / hatalı","Hazır"))</x:f>
      </x:c>
    </x:row>
    <x:row r="571" ht="26" customHeight="1">
      <x:c r="B571" s="32"/>
      <x:c r="C571" s="8"/>
      <x:c r="D571" s="8"/>
      <x:c r="E571" s="33"/>
      <x:c r="F571" s="8"/>
      <x:c r="G571" s="30" t="str">
        <x:f>IF(COUNTA(B571:F571)=0,"",IF(OR(COUNT(B571,E571)&lt;&gt;2,C571="",D571="",E571&lt;0),"Eksik / hatalı","Hazır"))</x:f>
      </x:c>
    </x:row>
    <x:row r="572" ht="26" customHeight="1">
      <x:c r="B572" s="32"/>
      <x:c r="C572" s="8"/>
      <x:c r="D572" s="8"/>
      <x:c r="E572" s="33"/>
      <x:c r="F572" s="8"/>
      <x:c r="G572" s="30" t="str">
        <x:f>IF(COUNTA(B572:F572)=0,"",IF(OR(COUNT(B572,E572)&lt;&gt;2,C572="",D572="",E572&lt;0),"Eksik / hatalı","Hazır"))</x:f>
      </x:c>
    </x:row>
    <x:row r="573" ht="26" customHeight="1">
      <x:c r="B573" s="32"/>
      <x:c r="C573" s="8"/>
      <x:c r="D573" s="8"/>
      <x:c r="E573" s="33"/>
      <x:c r="F573" s="8"/>
      <x:c r="G573" s="30" t="str">
        <x:f>IF(COUNTA(B573:F573)=0,"",IF(OR(COUNT(B573,E573)&lt;&gt;2,C573="",D573="",E573&lt;0),"Eksik / hatalı","Hazır"))</x:f>
      </x:c>
    </x:row>
    <x:row r="574" ht="26" customHeight="1">
      <x:c r="B574" s="32"/>
      <x:c r="C574" s="8"/>
      <x:c r="D574" s="8"/>
      <x:c r="E574" s="33"/>
      <x:c r="F574" s="8"/>
      <x:c r="G574" s="30" t="str">
        <x:f>IF(COUNTA(B574:F574)=0,"",IF(OR(COUNT(B574,E574)&lt;&gt;2,C574="",D574="",E574&lt;0),"Eksik / hatalı","Hazır"))</x:f>
      </x:c>
    </x:row>
    <x:row r="575" ht="26" customHeight="1">
      <x:c r="B575" s="32"/>
      <x:c r="C575" s="8"/>
      <x:c r="D575" s="8"/>
      <x:c r="E575" s="33"/>
      <x:c r="F575" s="8"/>
      <x:c r="G575" s="30" t="str">
        <x:f>IF(COUNTA(B575:F575)=0,"",IF(OR(COUNT(B575,E575)&lt;&gt;2,C575="",D575="",E575&lt;0),"Eksik / hatalı","Hazır"))</x:f>
      </x:c>
    </x:row>
    <x:row r="576" ht="26" customHeight="1">
      <x:c r="B576" s="32"/>
      <x:c r="C576" s="8"/>
      <x:c r="D576" s="8"/>
      <x:c r="E576" s="33"/>
      <x:c r="F576" s="8"/>
      <x:c r="G576" s="30" t="str">
        <x:f>IF(COUNTA(B576:F576)=0,"",IF(OR(COUNT(B576,E576)&lt;&gt;2,C576="",D576="",E576&lt;0),"Eksik / hatalı","Hazır"))</x:f>
      </x:c>
    </x:row>
    <x:row r="577" ht="26" customHeight="1">
      <x:c r="B577" s="32"/>
      <x:c r="C577" s="8"/>
      <x:c r="D577" s="8"/>
      <x:c r="E577" s="33"/>
      <x:c r="F577" s="8"/>
      <x:c r="G577" s="30" t="str">
        <x:f>IF(COUNTA(B577:F577)=0,"",IF(OR(COUNT(B577,E577)&lt;&gt;2,C577="",D577="",E577&lt;0),"Eksik / hatalı","Hazır"))</x:f>
      </x:c>
    </x:row>
    <x:row r="578" ht="26" customHeight="1">
      <x:c r="B578" s="32"/>
      <x:c r="C578" s="8"/>
      <x:c r="D578" s="8"/>
      <x:c r="E578" s="33"/>
      <x:c r="F578" s="8"/>
      <x:c r="G578" s="30" t="str">
        <x:f>IF(COUNTA(B578:F578)=0,"",IF(OR(COUNT(B578,E578)&lt;&gt;2,C578="",D578="",E578&lt;0),"Eksik / hatalı","Hazır"))</x:f>
      </x:c>
    </x:row>
    <x:row r="579" ht="26" customHeight="1">
      <x:c r="B579" s="32"/>
      <x:c r="C579" s="8"/>
      <x:c r="D579" s="8"/>
      <x:c r="E579" s="33"/>
      <x:c r="F579" s="8"/>
      <x:c r="G579" s="30" t="str">
        <x:f>IF(COUNTA(B579:F579)=0,"",IF(OR(COUNT(B579,E579)&lt;&gt;2,C579="",D579="",E579&lt;0),"Eksik / hatalı","Hazır"))</x:f>
      </x:c>
    </x:row>
    <x:row r="580" ht="26" customHeight="1">
      <x:c r="B580" s="32"/>
      <x:c r="C580" s="8"/>
      <x:c r="D580" s="8"/>
      <x:c r="E580" s="33"/>
      <x:c r="F580" s="8"/>
      <x:c r="G580" s="30" t="str">
        <x:f>IF(COUNTA(B580:F580)=0,"",IF(OR(COUNT(B580,E580)&lt;&gt;2,C580="",D580="",E580&lt;0),"Eksik / hatalı","Hazır"))</x:f>
      </x:c>
    </x:row>
    <x:row r="581" ht="26" customHeight="1">
      <x:c r="B581" s="32"/>
      <x:c r="C581" s="8"/>
      <x:c r="D581" s="8"/>
      <x:c r="E581" s="33"/>
      <x:c r="F581" s="8"/>
      <x:c r="G581" s="30" t="str">
        <x:f>IF(COUNTA(B581:F581)=0,"",IF(OR(COUNT(B581,E581)&lt;&gt;2,C581="",D581="",E581&lt;0),"Eksik / hatalı","Hazır"))</x:f>
      </x:c>
    </x:row>
    <x:row r="582" ht="26" customHeight="1">
      <x:c r="B582" s="32"/>
      <x:c r="C582" s="8"/>
      <x:c r="D582" s="8"/>
      <x:c r="E582" s="33"/>
      <x:c r="F582" s="8"/>
      <x:c r="G582" s="30" t="str">
        <x:f>IF(COUNTA(B582:F582)=0,"",IF(OR(COUNT(B582,E582)&lt;&gt;2,C582="",D582="",E582&lt;0),"Eksik / hatalı","Hazır"))</x:f>
      </x:c>
    </x:row>
    <x:row r="583" ht="26" customHeight="1">
      <x:c r="B583" s="32"/>
      <x:c r="C583" s="8"/>
      <x:c r="D583" s="8"/>
      <x:c r="E583" s="33"/>
      <x:c r="F583" s="8"/>
      <x:c r="G583" s="30" t="str">
        <x:f>IF(COUNTA(B583:F583)=0,"",IF(OR(COUNT(B583,E583)&lt;&gt;2,C583="",D583="",E583&lt;0),"Eksik / hatalı","Hazır"))</x:f>
      </x:c>
    </x:row>
    <x:row r="584" ht="26" customHeight="1">
      <x:c r="B584" s="32"/>
      <x:c r="C584" s="8"/>
      <x:c r="D584" s="8"/>
      <x:c r="E584" s="33"/>
      <x:c r="F584" s="8"/>
      <x:c r="G584" s="30" t="str">
        <x:f>IF(COUNTA(B584:F584)=0,"",IF(OR(COUNT(B584,E584)&lt;&gt;2,C584="",D584="",E584&lt;0),"Eksik / hatalı","Hazır"))</x:f>
      </x:c>
    </x:row>
    <x:row r="585" ht="26" customHeight="1">
      <x:c r="B585" s="32"/>
      <x:c r="C585" s="8"/>
      <x:c r="D585" s="8"/>
      <x:c r="E585" s="33"/>
      <x:c r="F585" s="8"/>
      <x:c r="G585" s="30" t="str">
        <x:f>IF(COUNTA(B585:F585)=0,"",IF(OR(COUNT(B585,E585)&lt;&gt;2,C585="",D585="",E585&lt;0),"Eksik / hatalı","Hazır"))</x:f>
      </x:c>
    </x:row>
    <x:row r="586" ht="26" customHeight="1">
      <x:c r="B586" s="32"/>
      <x:c r="C586" s="8"/>
      <x:c r="D586" s="8"/>
      <x:c r="E586" s="33"/>
      <x:c r="F586" s="8"/>
      <x:c r="G586" s="30" t="str">
        <x:f>IF(COUNTA(B586:F586)=0,"",IF(OR(COUNT(B586,E586)&lt;&gt;2,C586="",D586="",E586&lt;0),"Eksik / hatalı","Hazır"))</x:f>
      </x:c>
    </x:row>
    <x:row r="587" ht="26" customHeight="1">
      <x:c r="B587" s="32"/>
      <x:c r="C587" s="8"/>
      <x:c r="D587" s="8"/>
      <x:c r="E587" s="33"/>
      <x:c r="F587" s="8"/>
      <x:c r="G587" s="30" t="str">
        <x:f>IF(COUNTA(B587:F587)=0,"",IF(OR(COUNT(B587,E587)&lt;&gt;2,C587="",D587="",E587&lt;0),"Eksik / hatalı","Hazır"))</x:f>
      </x:c>
    </x:row>
    <x:row r="588" ht="26" customHeight="1">
      <x:c r="B588" s="32"/>
      <x:c r="C588" s="8"/>
      <x:c r="D588" s="8"/>
      <x:c r="E588" s="33"/>
      <x:c r="F588" s="8"/>
      <x:c r="G588" s="30" t="str">
        <x:f>IF(COUNTA(B588:F588)=0,"",IF(OR(COUNT(B588,E588)&lt;&gt;2,C588="",D588="",E588&lt;0),"Eksik / hatalı","Hazır"))</x:f>
      </x:c>
    </x:row>
    <x:row r="589" ht="26" customHeight="1">
      <x:c r="B589" s="32"/>
      <x:c r="C589" s="8"/>
      <x:c r="D589" s="8"/>
      <x:c r="E589" s="33"/>
      <x:c r="F589" s="8"/>
      <x:c r="G589" s="30" t="str">
        <x:f>IF(COUNTA(B589:F589)=0,"",IF(OR(COUNT(B589,E589)&lt;&gt;2,C589="",D589="",E589&lt;0),"Eksik / hatalı","Hazır"))</x:f>
      </x:c>
    </x:row>
    <x:row r="590" ht="26" customHeight="1">
      <x:c r="B590" s="32"/>
      <x:c r="C590" s="8"/>
      <x:c r="D590" s="8"/>
      <x:c r="E590" s="33"/>
      <x:c r="F590" s="8"/>
      <x:c r="G590" s="30" t="str">
        <x:f>IF(COUNTA(B590:F590)=0,"",IF(OR(COUNT(B590,E590)&lt;&gt;2,C590="",D590="",E590&lt;0),"Eksik / hatalı","Hazır"))</x:f>
      </x:c>
    </x:row>
    <x:row r="591" ht="26" customHeight="1">
      <x:c r="B591" s="32"/>
      <x:c r="C591" s="8"/>
      <x:c r="D591" s="8"/>
      <x:c r="E591" s="33"/>
      <x:c r="F591" s="8"/>
      <x:c r="G591" s="30" t="str">
        <x:f>IF(COUNTA(B591:F591)=0,"",IF(OR(COUNT(B591,E591)&lt;&gt;2,C591="",D591="",E591&lt;0),"Eksik / hatalı","Hazır"))</x:f>
      </x:c>
    </x:row>
    <x:row r="592" ht="26" customHeight="1">
      <x:c r="B592" s="32"/>
      <x:c r="C592" s="8"/>
      <x:c r="D592" s="8"/>
      <x:c r="E592" s="33"/>
      <x:c r="F592" s="8"/>
      <x:c r="G592" s="30" t="str">
        <x:f>IF(COUNTA(B592:F592)=0,"",IF(OR(COUNT(B592,E592)&lt;&gt;2,C592="",D592="",E592&lt;0),"Eksik / hatalı","Hazır"))</x:f>
      </x:c>
    </x:row>
    <x:row r="593" ht="26" customHeight="1">
      <x:c r="B593" s="32"/>
      <x:c r="C593" s="8"/>
      <x:c r="D593" s="8"/>
      <x:c r="E593" s="33"/>
      <x:c r="F593" s="8"/>
      <x:c r="G593" s="30" t="str">
        <x:f>IF(COUNTA(B593:F593)=0,"",IF(OR(COUNT(B593,E593)&lt;&gt;2,C593="",D593="",E593&lt;0),"Eksik / hatalı","Hazır"))</x:f>
      </x:c>
    </x:row>
    <x:row r="594" ht="26" customHeight="1">
      <x:c r="B594" s="32"/>
      <x:c r="C594" s="8"/>
      <x:c r="D594" s="8"/>
      <x:c r="E594" s="33"/>
      <x:c r="F594" s="8"/>
      <x:c r="G594" s="30" t="str">
        <x:f>IF(COUNTA(B594:F594)=0,"",IF(OR(COUNT(B594,E594)&lt;&gt;2,C594="",D594="",E594&lt;0),"Eksik / hatalı","Hazır"))</x:f>
      </x:c>
    </x:row>
    <x:row r="595" ht="26" customHeight="1">
      <x:c r="B595" s="32"/>
      <x:c r="C595" s="8"/>
      <x:c r="D595" s="8"/>
      <x:c r="E595" s="33"/>
      <x:c r="F595" s="8"/>
      <x:c r="G595" s="30" t="str">
        <x:f>IF(COUNTA(B595:F595)=0,"",IF(OR(COUNT(B595,E595)&lt;&gt;2,C595="",D595="",E595&lt;0),"Eksik / hatalı","Hazır"))</x:f>
      </x:c>
    </x:row>
    <x:row r="596" ht="26" customHeight="1">
      <x:c r="B596" s="32"/>
      <x:c r="C596" s="8"/>
      <x:c r="D596" s="8"/>
      <x:c r="E596" s="33"/>
      <x:c r="F596" s="8"/>
      <x:c r="G596" s="30" t="str">
        <x:f>IF(COUNTA(B596:F596)=0,"",IF(OR(COUNT(B596,E596)&lt;&gt;2,C596="",D596="",E596&lt;0),"Eksik / hatalı","Hazır"))</x:f>
      </x:c>
    </x:row>
    <x:row r="597" ht="26" customHeight="1">
      <x:c r="B597" s="32"/>
      <x:c r="C597" s="8"/>
      <x:c r="D597" s="8"/>
      <x:c r="E597" s="33"/>
      <x:c r="F597" s="8"/>
      <x:c r="G597" s="30" t="str">
        <x:f>IF(COUNTA(B597:F597)=0,"",IF(OR(COUNT(B597,E597)&lt;&gt;2,C597="",D597="",E597&lt;0),"Eksik / hatalı","Hazır"))</x:f>
      </x:c>
    </x:row>
    <x:row r="598" ht="26" customHeight="1">
      <x:c r="B598" s="32"/>
      <x:c r="C598" s="8"/>
      <x:c r="D598" s="8"/>
      <x:c r="E598" s="33"/>
      <x:c r="F598" s="8"/>
      <x:c r="G598" s="30" t="str">
        <x:f>IF(COUNTA(B598:F598)=0,"",IF(OR(COUNT(B598,E598)&lt;&gt;2,C598="",D598="",E598&lt;0),"Eksik / hatalı","Hazır"))</x:f>
      </x:c>
    </x:row>
    <x:row r="599" ht="26" customHeight="1">
      <x:c r="B599" s="32"/>
      <x:c r="C599" s="8"/>
      <x:c r="D599" s="8"/>
      <x:c r="E599" s="33"/>
      <x:c r="F599" s="8"/>
      <x:c r="G599" s="30" t="str">
        <x:f>IF(COUNTA(B599:F599)=0,"",IF(OR(COUNT(B599,E599)&lt;&gt;2,C599="",D599="",E599&lt;0),"Eksik / hatalı","Hazır"))</x:f>
      </x:c>
    </x:row>
    <x:row r="600" ht="26" customHeight="1">
      <x:c r="B600" s="32"/>
      <x:c r="C600" s="8"/>
      <x:c r="D600" s="8"/>
      <x:c r="E600" s="33"/>
      <x:c r="F600" s="8"/>
      <x:c r="G600" s="30" t="str">
        <x:f>IF(COUNTA(B600:F600)=0,"",IF(OR(COUNT(B600,E600)&lt;&gt;2,C600="",D600="",E600&lt;0),"Eksik / hatalı","Hazır"))</x:f>
      </x:c>
    </x:row>
    <x:row r="601" ht="26" customHeight="1">
      <x:c r="B601" s="32"/>
      <x:c r="C601" s="8"/>
      <x:c r="D601" s="8"/>
      <x:c r="E601" s="33"/>
      <x:c r="F601" s="8"/>
      <x:c r="G601" s="30" t="str">
        <x:f>IF(COUNTA(B601:F601)=0,"",IF(OR(COUNT(B601,E601)&lt;&gt;2,C601="",D601="",E601&lt;0),"Eksik / hatalı","Hazır"))</x:f>
      </x:c>
    </x:row>
    <x:row r="602" ht="26" customHeight="1">
      <x:c r="B602" s="32"/>
      <x:c r="C602" s="8"/>
      <x:c r="D602" s="8"/>
      <x:c r="E602" s="33"/>
      <x:c r="F602" s="8"/>
      <x:c r="G602" s="30" t="str">
        <x:f>IF(COUNTA(B602:F602)=0,"",IF(OR(COUNT(B602,E602)&lt;&gt;2,C602="",D602="",E602&lt;0),"Eksik / hatalı","Hazır"))</x:f>
      </x:c>
    </x:row>
    <x:row r="603" ht="26" customHeight="1">
      <x:c r="B603" s="32"/>
      <x:c r="C603" s="8"/>
      <x:c r="D603" s="8"/>
      <x:c r="E603" s="33"/>
      <x:c r="F603" s="8"/>
      <x:c r="G603" s="30" t="str">
        <x:f>IF(COUNTA(B603:F603)=0,"",IF(OR(COUNT(B603,E603)&lt;&gt;2,C603="",D603="",E603&lt;0),"Eksik / hatalı","Hazır"))</x:f>
      </x:c>
    </x:row>
    <x:row r="604" ht="26" customHeight="1">
      <x:c r="B604" s="32"/>
      <x:c r="C604" s="8"/>
      <x:c r="D604" s="8"/>
      <x:c r="E604" s="33"/>
      <x:c r="F604" s="8"/>
      <x:c r="G604" s="30" t="str">
        <x:f>IF(COUNTA(B604:F604)=0,"",IF(OR(COUNT(B604,E604)&lt;&gt;2,C604="",D604="",E604&lt;0),"Eksik / hatalı","Hazır"))</x:f>
      </x:c>
    </x:row>
    <x:row r="605" ht="26" customHeight="1">
      <x:c r="B605" s="32"/>
      <x:c r="C605" s="8"/>
      <x:c r="D605" s="8"/>
      <x:c r="E605" s="33"/>
      <x:c r="F605" s="8"/>
      <x:c r="G605" s="30" t="str">
        <x:f>IF(COUNTA(B605:F605)=0,"",IF(OR(COUNT(B605,E605)&lt;&gt;2,C605="",D605="",E605&lt;0),"Eksik / hatalı","Hazır"))</x:f>
      </x:c>
    </x:row>
    <x:row r="606" ht="26" customHeight="1">
      <x:c r="B606" s="32"/>
      <x:c r="C606" s="8"/>
      <x:c r="D606" s="8"/>
      <x:c r="E606" s="33"/>
      <x:c r="F606" s="8"/>
      <x:c r="G606" s="30" t="str">
        <x:f>IF(COUNTA(B606:F606)=0,"",IF(OR(COUNT(B606,E606)&lt;&gt;2,C606="",D606="",E606&lt;0),"Eksik / hatalı","Hazır"))</x:f>
      </x:c>
    </x:row>
    <x:row r="607" ht="26" customHeight="1">
      <x:c r="B607" s="32"/>
      <x:c r="C607" s="8"/>
      <x:c r="D607" s="8"/>
      <x:c r="E607" s="33"/>
      <x:c r="F607" s="8"/>
      <x:c r="G607" s="30" t="str">
        <x:f>IF(COUNTA(B607:F607)=0,"",IF(OR(COUNT(B607,E607)&lt;&gt;2,C607="",D607="",E607&lt;0),"Eksik / hatalı","Hazır"))</x:f>
      </x:c>
    </x:row>
    <x:row r="608" ht="26" customHeight="1">
      <x:c r="B608" s="32"/>
      <x:c r="C608" s="8"/>
      <x:c r="D608" s="8"/>
      <x:c r="E608" s="33"/>
      <x:c r="F608" s="8"/>
      <x:c r="G608" s="30" t="str">
        <x:f>IF(COUNTA(B608:F608)=0,"",IF(OR(COUNT(B608,E608)&lt;&gt;2,C608="",D608="",E608&lt;0),"Eksik / hatalı","Hazır"))</x:f>
      </x:c>
    </x:row>
  </x:sheetData>
  <x:conditionalFormatting sqref="G9:G608">
    <x:cfRule type="containsText" dxfId="5" priority="1" operator="containsText" text="Eksik / hatalı"/>
  </x:conditionalFormatting>
  <x:dataValidations count="3">
    <x:dataValidation type="date" operator="between" sqref="B9:B608">
      <x:formula1>36526</x:formula1>
      <x:formula2>73415</x:formula2>
    </x:dataValidation>
    <x:dataValidation type="decimal" operator="between" sqref="E9:E608">
      <x:formula1>0</x:formula1>
      <x:formula2>1000000000</x:formula2>
    </x:dataValidation>
    <x:dataValidation type="list" sqref="D9:D608">
      <x:formula1>"Aidat,Bakım / onarım,Sigorta,Vergi,Diğer"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ef17b3f7224970"/>
  </x:tableParts>
</x:worksheet>
</file>